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sqabrasil0-my.sharepoint.com/personal/murilo_sqabrasil_com/Documents/PLANILHA DE IMPLANTAÇÃO/"/>
    </mc:Choice>
  </mc:AlternateContent>
  <xr:revisionPtr revIDLastSave="0" documentId="8_{D2FB9925-5484-4974-8559-1415923ACAB1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Plan1" sheetId="2" state="hidden" r:id="rId1"/>
    <sheet name="JANEIRO" sheetId="4" r:id="rId2"/>
    <sheet name="plano conta" sheetId="7" r:id="rId3"/>
    <sheet name="FEVEREIRO" sheetId="5" r:id="rId4"/>
    <sheet name="MARÇO" sheetId="6" r:id="rId5"/>
  </sheets>
  <definedNames>
    <definedName name="_xlnm._FilterDatabase" localSheetId="1" hidden="1">JANEIRO!$A$1:$AF$604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4" i="4" l="1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D301" i="4"/>
  <c r="AD302" i="4"/>
  <c r="AD303" i="4"/>
  <c r="AD304" i="4"/>
  <c r="AD305" i="4"/>
  <c r="AD306" i="4"/>
  <c r="AD307" i="4"/>
  <c r="AD308" i="4"/>
  <c r="AD309" i="4"/>
  <c r="AD310" i="4"/>
  <c r="AD311" i="4"/>
  <c r="AD312" i="4"/>
  <c r="AD313" i="4"/>
  <c r="AD314" i="4"/>
  <c r="AD315" i="4"/>
  <c r="AD316" i="4"/>
  <c r="AD317" i="4"/>
  <c r="AD318" i="4"/>
  <c r="AD319" i="4"/>
  <c r="AD320" i="4"/>
  <c r="AD321" i="4"/>
  <c r="AD322" i="4"/>
  <c r="AD323" i="4"/>
  <c r="AD324" i="4"/>
  <c r="AD325" i="4"/>
  <c r="AD326" i="4"/>
  <c r="AD327" i="4"/>
  <c r="AD328" i="4"/>
  <c r="AD329" i="4"/>
  <c r="AD330" i="4"/>
  <c r="AD331" i="4"/>
  <c r="AD332" i="4"/>
  <c r="AD333" i="4"/>
  <c r="AD334" i="4"/>
  <c r="AD335" i="4"/>
  <c r="AD336" i="4"/>
  <c r="AD337" i="4"/>
  <c r="AD338" i="4"/>
  <c r="AD339" i="4"/>
  <c r="AD340" i="4"/>
  <c r="AD341" i="4"/>
  <c r="AD342" i="4"/>
  <c r="AD343" i="4"/>
  <c r="AD344" i="4"/>
  <c r="AD345" i="4"/>
  <c r="AD346" i="4"/>
  <c r="AD347" i="4"/>
  <c r="AD348" i="4"/>
  <c r="AD349" i="4"/>
  <c r="AD350" i="4"/>
  <c r="AD351" i="4"/>
  <c r="AD352" i="4"/>
  <c r="AD353" i="4"/>
  <c r="AD354" i="4"/>
  <c r="AD355" i="4"/>
  <c r="AD356" i="4"/>
  <c r="AD357" i="4"/>
  <c r="AD358" i="4"/>
  <c r="AD359" i="4"/>
  <c r="AD360" i="4"/>
  <c r="AD361" i="4"/>
  <c r="AD362" i="4"/>
  <c r="AD363" i="4"/>
  <c r="AD364" i="4"/>
  <c r="AD365" i="4"/>
  <c r="AD366" i="4"/>
  <c r="AD367" i="4"/>
  <c r="AD368" i="4"/>
  <c r="AD369" i="4"/>
  <c r="AD370" i="4"/>
  <c r="AD371" i="4"/>
  <c r="AD372" i="4"/>
  <c r="AD373" i="4"/>
  <c r="AD374" i="4"/>
  <c r="AD375" i="4"/>
  <c r="AD376" i="4"/>
  <c r="AD377" i="4"/>
  <c r="AD378" i="4"/>
  <c r="AD379" i="4"/>
  <c r="AD380" i="4"/>
  <c r="AD381" i="4"/>
  <c r="AD382" i="4"/>
  <c r="AD383" i="4"/>
  <c r="AD384" i="4"/>
  <c r="AD385" i="4"/>
  <c r="AD386" i="4"/>
  <c r="AD387" i="4"/>
  <c r="AD388" i="4"/>
  <c r="AD389" i="4"/>
  <c r="AD390" i="4"/>
  <c r="AD391" i="4"/>
  <c r="AD392" i="4"/>
  <c r="AD393" i="4"/>
  <c r="AD394" i="4"/>
  <c r="AD395" i="4"/>
  <c r="AD396" i="4"/>
  <c r="AD397" i="4"/>
  <c r="AD398" i="4"/>
  <c r="AD399" i="4"/>
  <c r="AD400" i="4"/>
  <c r="AD401" i="4"/>
  <c r="AD402" i="4"/>
  <c r="AD403" i="4"/>
  <c r="AD404" i="4"/>
  <c r="AD405" i="4"/>
  <c r="AD406" i="4"/>
  <c r="AD407" i="4"/>
  <c r="AD408" i="4"/>
  <c r="AD409" i="4"/>
  <c r="AD410" i="4"/>
  <c r="AD411" i="4"/>
  <c r="AD412" i="4"/>
  <c r="AD413" i="4"/>
  <c r="AD414" i="4"/>
  <c r="AD415" i="4"/>
  <c r="AD416" i="4"/>
  <c r="AD417" i="4"/>
  <c r="AD418" i="4"/>
  <c r="AD419" i="4"/>
  <c r="AD420" i="4"/>
  <c r="AD421" i="4"/>
  <c r="AD422" i="4"/>
  <c r="AD423" i="4"/>
  <c r="AD424" i="4"/>
  <c r="AD425" i="4"/>
  <c r="AD426" i="4"/>
  <c r="AD427" i="4"/>
  <c r="AD428" i="4"/>
  <c r="AD429" i="4"/>
  <c r="AD430" i="4"/>
  <c r="AD431" i="4"/>
  <c r="AD432" i="4"/>
  <c r="AD433" i="4"/>
  <c r="AD434" i="4"/>
  <c r="AD435" i="4"/>
  <c r="AD436" i="4"/>
  <c r="AD437" i="4"/>
  <c r="AD438" i="4"/>
  <c r="AD439" i="4"/>
  <c r="AD440" i="4"/>
  <c r="AD441" i="4"/>
  <c r="AD442" i="4"/>
  <c r="AD443" i="4"/>
  <c r="AD444" i="4"/>
  <c r="AD445" i="4"/>
  <c r="AD446" i="4"/>
  <c r="AD447" i="4"/>
  <c r="AD448" i="4"/>
  <c r="AD449" i="4"/>
  <c r="AD450" i="4"/>
  <c r="AD451" i="4"/>
  <c r="AD452" i="4"/>
  <c r="AD453" i="4"/>
  <c r="AD454" i="4"/>
  <c r="AD455" i="4"/>
  <c r="AD456" i="4"/>
  <c r="AD457" i="4"/>
  <c r="AD458" i="4"/>
  <c r="AD459" i="4"/>
  <c r="AD460" i="4"/>
  <c r="AD461" i="4"/>
  <c r="AD462" i="4"/>
  <c r="AD463" i="4"/>
  <c r="AD464" i="4"/>
  <c r="AD465" i="4"/>
  <c r="AD466" i="4"/>
  <c r="AD467" i="4"/>
  <c r="AD468" i="4"/>
  <c r="AD469" i="4"/>
  <c r="AD470" i="4"/>
  <c r="AD471" i="4"/>
  <c r="AD472" i="4"/>
  <c r="AD473" i="4"/>
  <c r="AD474" i="4"/>
  <c r="AD475" i="4"/>
  <c r="AD476" i="4"/>
  <c r="AD477" i="4"/>
  <c r="AD478" i="4"/>
  <c r="AD479" i="4"/>
  <c r="AD480" i="4"/>
  <c r="AD481" i="4"/>
  <c r="AD482" i="4"/>
  <c r="AD483" i="4"/>
  <c r="AD484" i="4"/>
  <c r="AD485" i="4"/>
  <c r="AD486" i="4"/>
  <c r="AD487" i="4"/>
  <c r="AD488" i="4"/>
  <c r="AD489" i="4"/>
  <c r="AD490" i="4"/>
  <c r="AD491" i="4"/>
  <c r="AD492" i="4"/>
  <c r="AD493" i="4"/>
  <c r="AD494" i="4"/>
  <c r="AD495" i="4"/>
  <c r="AD496" i="4"/>
  <c r="AD497" i="4"/>
  <c r="AD498" i="4"/>
  <c r="AD499" i="4"/>
  <c r="AD500" i="4"/>
  <c r="AD501" i="4"/>
  <c r="AD502" i="4"/>
  <c r="AD503" i="4"/>
  <c r="AD504" i="4"/>
  <c r="AD505" i="4"/>
  <c r="AD506" i="4"/>
  <c r="AD507" i="4"/>
  <c r="AD508" i="4"/>
  <c r="AD509" i="4"/>
  <c r="AD510" i="4"/>
  <c r="AD511" i="4"/>
  <c r="AD512" i="4"/>
  <c r="AD513" i="4"/>
  <c r="AD514" i="4"/>
  <c r="AD515" i="4"/>
  <c r="AD516" i="4"/>
  <c r="AD517" i="4"/>
  <c r="AD518" i="4"/>
  <c r="AD519" i="4"/>
  <c r="AD520" i="4"/>
  <c r="AD521" i="4"/>
  <c r="AD522" i="4"/>
  <c r="AD523" i="4"/>
  <c r="AD524" i="4"/>
  <c r="AD525" i="4"/>
  <c r="AD526" i="4"/>
  <c r="AD527" i="4"/>
  <c r="AD528" i="4"/>
  <c r="AD529" i="4"/>
  <c r="AD530" i="4"/>
  <c r="AD531" i="4"/>
  <c r="AD532" i="4"/>
  <c r="AD533" i="4"/>
  <c r="AD534" i="4"/>
  <c r="AD535" i="4"/>
  <c r="AD536" i="4"/>
  <c r="AD537" i="4"/>
  <c r="AD538" i="4"/>
  <c r="AD539" i="4"/>
  <c r="AD540" i="4"/>
  <c r="AD541" i="4"/>
  <c r="AD542" i="4"/>
  <c r="AD543" i="4"/>
  <c r="AD544" i="4"/>
  <c r="AD545" i="4"/>
  <c r="AD546" i="4"/>
  <c r="AD547" i="4"/>
  <c r="AD548" i="4"/>
  <c r="AD549" i="4"/>
  <c r="AD550" i="4"/>
  <c r="AD551" i="4"/>
  <c r="AD552" i="4"/>
  <c r="AD553" i="4"/>
  <c r="AD554" i="4"/>
  <c r="AD555" i="4"/>
  <c r="AD556" i="4"/>
  <c r="AD557" i="4"/>
  <c r="AD558" i="4"/>
  <c r="AD559" i="4"/>
  <c r="AD560" i="4"/>
  <c r="AD561" i="4"/>
  <c r="AD562" i="4"/>
  <c r="AD563" i="4"/>
  <c r="AD564" i="4"/>
  <c r="AD565" i="4"/>
  <c r="AD566" i="4"/>
  <c r="AD567" i="4"/>
  <c r="AD568" i="4"/>
  <c r="AD569" i="4"/>
  <c r="AD570" i="4"/>
  <c r="AD571" i="4"/>
  <c r="AD572" i="4"/>
  <c r="AD573" i="4"/>
  <c r="AD574" i="4"/>
  <c r="AD575" i="4"/>
  <c r="AD576" i="4"/>
  <c r="AD577" i="4"/>
  <c r="AD578" i="4"/>
  <c r="AD579" i="4"/>
  <c r="AD580" i="4"/>
  <c r="AD581" i="4"/>
  <c r="AD582" i="4"/>
  <c r="AD583" i="4"/>
  <c r="AD584" i="4"/>
  <c r="AD585" i="4"/>
  <c r="AD586" i="4"/>
  <c r="AD587" i="4"/>
  <c r="AD588" i="4"/>
  <c r="AD589" i="4"/>
  <c r="AD590" i="4"/>
  <c r="AD591" i="4"/>
  <c r="AD592" i="4"/>
  <c r="AD593" i="4"/>
  <c r="AD594" i="4"/>
  <c r="AD595" i="4"/>
  <c r="AD596" i="4"/>
  <c r="AD597" i="4"/>
  <c r="AD598" i="4"/>
  <c r="AD599" i="4"/>
  <c r="AD600" i="4"/>
  <c r="AD601" i="4"/>
  <c r="AD602" i="4"/>
  <c r="AD603" i="4"/>
  <c r="AD604" i="4"/>
  <c r="AA2" i="4" l="1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07" i="4"/>
  <c r="AA208" i="4"/>
  <c r="AA20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A224" i="4"/>
  <c r="AA225" i="4"/>
  <c r="AA226" i="4"/>
  <c r="AA227" i="4"/>
  <c r="AA228" i="4"/>
  <c r="AA229" i="4"/>
  <c r="AA230" i="4"/>
  <c r="AA231" i="4"/>
  <c r="AA232" i="4"/>
  <c r="AA233" i="4"/>
  <c r="AA234" i="4"/>
  <c r="AA235" i="4"/>
  <c r="AA236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264" i="4"/>
  <c r="AA265" i="4"/>
  <c r="AA266" i="4"/>
  <c r="AA267" i="4"/>
  <c r="AA268" i="4"/>
  <c r="AA269" i="4"/>
  <c r="AA270" i="4"/>
  <c r="AA271" i="4"/>
  <c r="AA272" i="4"/>
  <c r="AA273" i="4"/>
  <c r="AA274" i="4"/>
  <c r="AA275" i="4"/>
  <c r="AA276" i="4"/>
  <c r="AA277" i="4"/>
  <c r="AA278" i="4"/>
  <c r="AA279" i="4"/>
  <c r="AA280" i="4"/>
  <c r="AA281" i="4"/>
  <c r="AA282" i="4"/>
  <c r="AA283" i="4"/>
  <c r="AA284" i="4"/>
  <c r="AA285" i="4"/>
  <c r="AA286" i="4"/>
  <c r="AA287" i="4"/>
  <c r="AA288" i="4"/>
  <c r="AA289" i="4"/>
  <c r="AA290" i="4"/>
  <c r="AA291" i="4"/>
  <c r="AA292" i="4"/>
  <c r="AA293" i="4"/>
  <c r="AA294" i="4"/>
  <c r="AA295" i="4"/>
  <c r="AA296" i="4"/>
  <c r="AA297" i="4"/>
  <c r="AA298" i="4"/>
  <c r="AA299" i="4"/>
  <c r="AA300" i="4"/>
  <c r="AA301" i="4"/>
  <c r="AA302" i="4"/>
  <c r="AA303" i="4"/>
  <c r="AA304" i="4"/>
  <c r="AA305" i="4"/>
  <c r="AA306" i="4"/>
  <c r="AA307" i="4"/>
  <c r="AA308" i="4"/>
  <c r="AA309" i="4"/>
  <c r="AA310" i="4"/>
  <c r="AA311" i="4"/>
  <c r="AA312" i="4"/>
  <c r="AA313" i="4"/>
  <c r="AA314" i="4"/>
  <c r="AA315" i="4"/>
  <c r="AA316" i="4"/>
  <c r="AA317" i="4"/>
  <c r="AA318" i="4"/>
  <c r="AA319" i="4"/>
  <c r="AA320" i="4"/>
  <c r="AA321" i="4"/>
  <c r="AA322" i="4"/>
  <c r="AA323" i="4"/>
  <c r="AA324" i="4"/>
  <c r="AA325" i="4"/>
  <c r="AA326" i="4"/>
  <c r="AA327" i="4"/>
  <c r="AA328" i="4"/>
  <c r="AA329" i="4"/>
  <c r="AA330" i="4"/>
  <c r="AA331" i="4"/>
  <c r="AA332" i="4"/>
  <c r="AA333" i="4"/>
  <c r="AA334" i="4"/>
  <c r="AA335" i="4"/>
  <c r="AA336" i="4"/>
  <c r="AA337" i="4"/>
  <c r="AA338" i="4"/>
  <c r="AA339" i="4"/>
  <c r="AA340" i="4"/>
  <c r="AA341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7" i="4"/>
  <c r="AA388" i="4"/>
  <c r="AA389" i="4"/>
  <c r="AA390" i="4"/>
  <c r="AA391" i="4"/>
  <c r="AA392" i="4"/>
  <c r="AA393" i="4"/>
  <c r="AA394" i="4"/>
  <c r="AA395" i="4"/>
  <c r="AA396" i="4"/>
  <c r="AA397" i="4"/>
  <c r="AA398" i="4"/>
  <c r="AA399" i="4"/>
  <c r="AA400" i="4"/>
  <c r="AA401" i="4"/>
  <c r="AA402" i="4"/>
  <c r="AA403" i="4"/>
  <c r="AA404" i="4"/>
  <c r="AA405" i="4"/>
  <c r="AA406" i="4"/>
  <c r="AA407" i="4"/>
  <c r="AA408" i="4"/>
  <c r="AA409" i="4"/>
  <c r="AA410" i="4"/>
  <c r="AA411" i="4"/>
  <c r="AA412" i="4"/>
  <c r="AA413" i="4"/>
  <c r="AA414" i="4"/>
  <c r="AA415" i="4"/>
  <c r="AA416" i="4"/>
  <c r="AA417" i="4"/>
  <c r="AA418" i="4"/>
  <c r="AA419" i="4"/>
  <c r="AA420" i="4"/>
  <c r="AA421" i="4"/>
  <c r="AA422" i="4"/>
  <c r="AA423" i="4"/>
  <c r="AA424" i="4"/>
  <c r="AA425" i="4"/>
  <c r="AA426" i="4"/>
  <c r="AA427" i="4"/>
  <c r="AA428" i="4"/>
  <c r="AA429" i="4"/>
  <c r="AA430" i="4"/>
  <c r="AA431" i="4"/>
  <c r="AA432" i="4"/>
  <c r="AA433" i="4"/>
  <c r="AA434" i="4"/>
  <c r="AA435" i="4"/>
  <c r="AA436" i="4"/>
  <c r="AA437" i="4"/>
  <c r="AA438" i="4"/>
  <c r="AA439" i="4"/>
  <c r="AA440" i="4"/>
  <c r="AA441" i="4"/>
  <c r="AA442" i="4"/>
  <c r="AA443" i="4"/>
  <c r="AA444" i="4"/>
  <c r="AA445" i="4"/>
  <c r="AA446" i="4"/>
  <c r="AA447" i="4"/>
  <c r="AA448" i="4"/>
  <c r="AA449" i="4"/>
  <c r="AA450" i="4"/>
  <c r="AA451" i="4"/>
  <c r="AA452" i="4"/>
  <c r="AA453" i="4"/>
  <c r="AA454" i="4"/>
  <c r="AA455" i="4"/>
  <c r="AA456" i="4"/>
  <c r="AA457" i="4"/>
  <c r="AA458" i="4"/>
  <c r="AA459" i="4"/>
  <c r="AA460" i="4"/>
  <c r="AA461" i="4"/>
  <c r="AA462" i="4"/>
  <c r="AA463" i="4"/>
  <c r="AA464" i="4"/>
  <c r="AA465" i="4"/>
  <c r="AA466" i="4"/>
  <c r="AA467" i="4"/>
  <c r="AA468" i="4"/>
  <c r="AA469" i="4"/>
  <c r="AA470" i="4"/>
  <c r="AA471" i="4"/>
  <c r="AA472" i="4"/>
  <c r="AA473" i="4"/>
  <c r="AA474" i="4"/>
  <c r="AA475" i="4"/>
  <c r="AA476" i="4"/>
  <c r="AA477" i="4"/>
  <c r="AA478" i="4"/>
  <c r="AA479" i="4"/>
  <c r="AA480" i="4"/>
  <c r="AA481" i="4"/>
  <c r="AA482" i="4"/>
  <c r="AA483" i="4"/>
  <c r="AA484" i="4"/>
  <c r="AA485" i="4"/>
  <c r="AA486" i="4"/>
  <c r="AA487" i="4"/>
  <c r="AA488" i="4"/>
  <c r="AA489" i="4"/>
  <c r="AA490" i="4"/>
  <c r="AA491" i="4"/>
  <c r="AA492" i="4"/>
  <c r="AA493" i="4"/>
  <c r="AA494" i="4"/>
  <c r="AA495" i="4"/>
  <c r="AA496" i="4"/>
  <c r="AA497" i="4"/>
  <c r="AA498" i="4"/>
  <c r="AA499" i="4"/>
  <c r="AA500" i="4"/>
  <c r="AA501" i="4"/>
  <c r="AA502" i="4"/>
  <c r="AA503" i="4"/>
  <c r="AA504" i="4"/>
  <c r="AA505" i="4"/>
  <c r="AA506" i="4"/>
  <c r="AA507" i="4"/>
  <c r="AA508" i="4"/>
  <c r="AA509" i="4"/>
  <c r="AA510" i="4"/>
  <c r="AA511" i="4"/>
  <c r="AA512" i="4"/>
  <c r="AA513" i="4"/>
  <c r="AA514" i="4"/>
  <c r="AA515" i="4"/>
  <c r="AA516" i="4"/>
  <c r="AA517" i="4"/>
  <c r="AA518" i="4"/>
  <c r="AA519" i="4"/>
  <c r="AA520" i="4"/>
  <c r="AA521" i="4"/>
  <c r="AA522" i="4"/>
  <c r="AA523" i="4"/>
  <c r="AA524" i="4"/>
  <c r="AA525" i="4"/>
  <c r="AA526" i="4"/>
  <c r="AA527" i="4"/>
  <c r="AA528" i="4"/>
  <c r="AA529" i="4"/>
  <c r="AA530" i="4"/>
  <c r="AA531" i="4"/>
  <c r="AA532" i="4"/>
  <c r="AA533" i="4"/>
  <c r="AA534" i="4"/>
  <c r="AA535" i="4"/>
  <c r="AA536" i="4"/>
  <c r="AA537" i="4"/>
  <c r="AA538" i="4"/>
  <c r="AA539" i="4"/>
  <c r="AA540" i="4"/>
  <c r="AA541" i="4"/>
  <c r="AA542" i="4"/>
  <c r="AA543" i="4"/>
  <c r="AA544" i="4"/>
  <c r="AA545" i="4"/>
  <c r="AA546" i="4"/>
  <c r="AA547" i="4"/>
  <c r="AA548" i="4"/>
  <c r="AA549" i="4"/>
  <c r="AA550" i="4"/>
  <c r="AA551" i="4"/>
  <c r="AA552" i="4"/>
  <c r="AA553" i="4"/>
  <c r="AA554" i="4"/>
  <c r="AA555" i="4"/>
  <c r="AA556" i="4"/>
  <c r="AA557" i="4"/>
  <c r="AA558" i="4"/>
  <c r="AA559" i="4"/>
  <c r="AA560" i="4"/>
  <c r="AA561" i="4"/>
  <c r="AA562" i="4"/>
  <c r="AA563" i="4"/>
  <c r="AA564" i="4"/>
  <c r="AA565" i="4"/>
  <c r="AA566" i="4"/>
  <c r="AA567" i="4"/>
  <c r="AA568" i="4"/>
  <c r="AA569" i="4"/>
  <c r="AA570" i="4"/>
  <c r="AA571" i="4"/>
  <c r="AA572" i="4"/>
  <c r="AA573" i="4"/>
  <c r="AA574" i="4"/>
  <c r="AA575" i="4"/>
  <c r="AA576" i="4"/>
  <c r="AA577" i="4"/>
  <c r="AA578" i="4"/>
  <c r="AA579" i="4"/>
  <c r="AA580" i="4"/>
  <c r="AA581" i="4"/>
  <c r="AA582" i="4"/>
  <c r="AA583" i="4"/>
  <c r="AA584" i="4"/>
  <c r="AA585" i="4"/>
  <c r="AA586" i="4"/>
  <c r="AA587" i="4"/>
  <c r="AA588" i="4"/>
  <c r="AA589" i="4"/>
  <c r="AA590" i="4"/>
  <c r="AA591" i="4"/>
  <c r="AA592" i="4"/>
  <c r="AA593" i="4"/>
  <c r="AA594" i="4"/>
  <c r="AA595" i="4"/>
  <c r="AA596" i="4"/>
  <c r="AA597" i="4"/>
  <c r="AA598" i="4"/>
  <c r="AA599" i="4"/>
  <c r="AA600" i="4"/>
  <c r="AA601" i="4"/>
  <c r="AA602" i="4"/>
  <c r="AA603" i="4"/>
  <c r="AA604" i="4"/>
  <c r="N2" i="4"/>
  <c r="O2" i="4" s="1"/>
  <c r="S2" i="4"/>
  <c r="T2" i="4" s="1"/>
  <c r="N3" i="4"/>
  <c r="O3" i="4" s="1"/>
  <c r="S3" i="4"/>
  <c r="T3" i="4" s="1"/>
  <c r="N4" i="4"/>
  <c r="O4" i="4" s="1"/>
  <c r="S4" i="4"/>
  <c r="T4" i="4" s="1"/>
  <c r="N5" i="4"/>
  <c r="O5" i="4" s="1"/>
  <c r="S5" i="4"/>
  <c r="T5" i="4" s="1"/>
  <c r="N6" i="4"/>
  <c r="O6" i="4"/>
  <c r="S6" i="4"/>
  <c r="T6" i="4" s="1"/>
  <c r="N7" i="4"/>
  <c r="O7" i="4" s="1"/>
  <c r="S7" i="4"/>
  <c r="T7" i="4" s="1"/>
  <c r="N8" i="4"/>
  <c r="O8" i="4" s="1"/>
  <c r="S8" i="4"/>
  <c r="T8" i="4" s="1"/>
  <c r="N9" i="4"/>
  <c r="O9" i="4" s="1"/>
  <c r="S9" i="4"/>
  <c r="T9" i="4" s="1"/>
  <c r="N10" i="4"/>
  <c r="O10" i="4" s="1"/>
  <c r="S10" i="4"/>
  <c r="T10" i="4" s="1"/>
  <c r="N11" i="4"/>
  <c r="O11" i="4" s="1"/>
  <c r="S11" i="4"/>
  <c r="T11" i="4" s="1"/>
  <c r="N12" i="4"/>
  <c r="O12" i="4" s="1"/>
  <c r="S12" i="4"/>
  <c r="T12" i="4" s="1"/>
  <c r="N13" i="4"/>
  <c r="O13" i="4" s="1"/>
  <c r="S13" i="4"/>
  <c r="T13" i="4" s="1"/>
  <c r="N14" i="4"/>
  <c r="O14" i="4" s="1"/>
  <c r="S14" i="4"/>
  <c r="T14" i="4" s="1"/>
  <c r="N15" i="4"/>
  <c r="O15" i="4" s="1"/>
  <c r="S15" i="4"/>
  <c r="T15" i="4" s="1"/>
  <c r="N16" i="4"/>
  <c r="O16" i="4" s="1"/>
  <c r="S16" i="4"/>
  <c r="T16" i="4" s="1"/>
  <c r="N17" i="4"/>
  <c r="O17" i="4" s="1"/>
  <c r="S17" i="4"/>
  <c r="T17" i="4" s="1"/>
  <c r="N18" i="4"/>
  <c r="O18" i="4" s="1"/>
  <c r="S18" i="4"/>
  <c r="T18" i="4" s="1"/>
  <c r="N19" i="4"/>
  <c r="O19" i="4" s="1"/>
  <c r="S19" i="4"/>
  <c r="T19" i="4" s="1"/>
  <c r="N20" i="4"/>
  <c r="O20" i="4" s="1"/>
  <c r="S20" i="4"/>
  <c r="T20" i="4" s="1"/>
  <c r="N21" i="4"/>
  <c r="O21" i="4" s="1"/>
  <c r="S21" i="4"/>
  <c r="T21" i="4" s="1"/>
  <c r="N22" i="4"/>
  <c r="O22" i="4"/>
  <c r="S22" i="4"/>
  <c r="T22" i="4" s="1"/>
  <c r="N23" i="4"/>
  <c r="O23" i="4" s="1"/>
  <c r="S23" i="4"/>
  <c r="T23" i="4" s="1"/>
  <c r="N24" i="4"/>
  <c r="O24" i="4" s="1"/>
  <c r="S24" i="4"/>
  <c r="T24" i="4" s="1"/>
  <c r="N25" i="4"/>
  <c r="O25" i="4" s="1"/>
  <c r="S25" i="4"/>
  <c r="T25" i="4" s="1"/>
  <c r="N26" i="4"/>
  <c r="O26" i="4" s="1"/>
  <c r="S26" i="4"/>
  <c r="T26" i="4" s="1"/>
  <c r="N27" i="4"/>
  <c r="O27" i="4" s="1"/>
  <c r="S27" i="4"/>
  <c r="T27" i="4" s="1"/>
  <c r="N28" i="4"/>
  <c r="O28" i="4" s="1"/>
  <c r="S28" i="4"/>
  <c r="T28" i="4" s="1"/>
  <c r="N29" i="4"/>
  <c r="O29" i="4" s="1"/>
  <c r="S29" i="4"/>
  <c r="T29" i="4" s="1"/>
  <c r="N30" i="4"/>
  <c r="O30" i="4" s="1"/>
  <c r="S30" i="4"/>
  <c r="T30" i="4" s="1"/>
  <c r="N31" i="4"/>
  <c r="O31" i="4" s="1"/>
  <c r="S31" i="4"/>
  <c r="T31" i="4" s="1"/>
  <c r="N32" i="4"/>
  <c r="O32" i="4" s="1"/>
  <c r="S32" i="4"/>
  <c r="T32" i="4" s="1"/>
  <c r="N33" i="4"/>
  <c r="O33" i="4" s="1"/>
  <c r="S33" i="4"/>
  <c r="T33" i="4" s="1"/>
  <c r="N34" i="4"/>
  <c r="O34" i="4" s="1"/>
  <c r="S34" i="4"/>
  <c r="T34" i="4" s="1"/>
  <c r="N35" i="4"/>
  <c r="O35" i="4" s="1"/>
  <c r="S35" i="4"/>
  <c r="T35" i="4" s="1"/>
  <c r="N36" i="4"/>
  <c r="O36" i="4" s="1"/>
  <c r="S36" i="4"/>
  <c r="T36" i="4" s="1"/>
  <c r="N37" i="4"/>
  <c r="O37" i="4" s="1"/>
  <c r="S37" i="4"/>
  <c r="T37" i="4" s="1"/>
  <c r="N38" i="4"/>
  <c r="O38" i="4" s="1"/>
  <c r="S38" i="4"/>
  <c r="T38" i="4" s="1"/>
  <c r="N39" i="4"/>
  <c r="O39" i="4" s="1"/>
  <c r="S39" i="4"/>
  <c r="T39" i="4" s="1"/>
  <c r="N40" i="4"/>
  <c r="O40" i="4" s="1"/>
  <c r="S40" i="4"/>
  <c r="T40" i="4" s="1"/>
  <c r="N41" i="4"/>
  <c r="O41" i="4" s="1"/>
  <c r="S41" i="4"/>
  <c r="T41" i="4" s="1"/>
  <c r="N42" i="4"/>
  <c r="O42" i="4" s="1"/>
  <c r="S42" i="4"/>
  <c r="T42" i="4" s="1"/>
  <c r="N43" i="4"/>
  <c r="O43" i="4" s="1"/>
  <c r="S43" i="4"/>
  <c r="T43" i="4" s="1"/>
  <c r="N44" i="4"/>
  <c r="O44" i="4" s="1"/>
  <c r="S44" i="4"/>
  <c r="T44" i="4" s="1"/>
  <c r="N45" i="4"/>
  <c r="O45" i="4" s="1"/>
  <c r="S45" i="4"/>
  <c r="T45" i="4" s="1"/>
  <c r="N46" i="4"/>
  <c r="O46" i="4" s="1"/>
  <c r="S46" i="4"/>
  <c r="T46" i="4" s="1"/>
  <c r="N47" i="4"/>
  <c r="O47" i="4" s="1"/>
  <c r="S47" i="4"/>
  <c r="T47" i="4" s="1"/>
  <c r="N48" i="4"/>
  <c r="O48" i="4" s="1"/>
  <c r="S48" i="4"/>
  <c r="T48" i="4" s="1"/>
  <c r="N49" i="4"/>
  <c r="O49" i="4" s="1"/>
  <c r="S49" i="4"/>
  <c r="T49" i="4" s="1"/>
  <c r="N50" i="4"/>
  <c r="O50" i="4" s="1"/>
  <c r="S50" i="4"/>
  <c r="T50" i="4" s="1"/>
  <c r="N51" i="4"/>
  <c r="O51" i="4" s="1"/>
  <c r="S51" i="4"/>
  <c r="T51" i="4" s="1"/>
  <c r="N52" i="4"/>
  <c r="O52" i="4" s="1"/>
  <c r="S52" i="4"/>
  <c r="T52" i="4" s="1"/>
  <c r="N53" i="4"/>
  <c r="O53" i="4" s="1"/>
  <c r="S53" i="4"/>
  <c r="T53" i="4" s="1"/>
  <c r="N54" i="4"/>
  <c r="O54" i="4" s="1"/>
  <c r="S54" i="4"/>
  <c r="T54" i="4" s="1"/>
  <c r="N55" i="4"/>
  <c r="O55" i="4" s="1"/>
  <c r="S55" i="4"/>
  <c r="T55" i="4" s="1"/>
  <c r="N56" i="4"/>
  <c r="O56" i="4" s="1"/>
  <c r="S56" i="4"/>
  <c r="T56" i="4" s="1"/>
  <c r="N57" i="4"/>
  <c r="O57" i="4" s="1"/>
  <c r="S57" i="4"/>
  <c r="T57" i="4"/>
  <c r="N58" i="4"/>
  <c r="O58" i="4" s="1"/>
  <c r="S58" i="4"/>
  <c r="T58" i="4" s="1"/>
  <c r="N59" i="4"/>
  <c r="O59" i="4" s="1"/>
  <c r="S59" i="4"/>
  <c r="T59" i="4" s="1"/>
  <c r="N60" i="4"/>
  <c r="O60" i="4" s="1"/>
  <c r="S60" i="4"/>
  <c r="T60" i="4" s="1"/>
  <c r="N61" i="4"/>
  <c r="O61" i="4" s="1"/>
  <c r="S61" i="4"/>
  <c r="T61" i="4" s="1"/>
  <c r="N62" i="4"/>
  <c r="O62" i="4" s="1"/>
  <c r="S62" i="4"/>
  <c r="T62" i="4" s="1"/>
  <c r="N63" i="4"/>
  <c r="O63" i="4" s="1"/>
  <c r="S63" i="4"/>
  <c r="T63" i="4" s="1"/>
  <c r="N64" i="4"/>
  <c r="O64" i="4" s="1"/>
  <c r="S64" i="4"/>
  <c r="T64" i="4" s="1"/>
  <c r="N65" i="4"/>
  <c r="O65" i="4" s="1"/>
  <c r="S65" i="4"/>
  <c r="T65" i="4" s="1"/>
  <c r="N66" i="4"/>
  <c r="O66" i="4" s="1"/>
  <c r="S66" i="4"/>
  <c r="T66" i="4" s="1"/>
  <c r="N67" i="4"/>
  <c r="O67" i="4" s="1"/>
  <c r="S67" i="4"/>
  <c r="T67" i="4" s="1"/>
  <c r="N68" i="4"/>
  <c r="O68" i="4" s="1"/>
  <c r="S68" i="4"/>
  <c r="T68" i="4" s="1"/>
  <c r="N69" i="4"/>
  <c r="O69" i="4" s="1"/>
  <c r="S69" i="4"/>
  <c r="T69" i="4" s="1"/>
  <c r="N70" i="4"/>
  <c r="O70" i="4" s="1"/>
  <c r="S70" i="4"/>
  <c r="T70" i="4" s="1"/>
  <c r="N71" i="4"/>
  <c r="O71" i="4" s="1"/>
  <c r="S71" i="4"/>
  <c r="T71" i="4" s="1"/>
  <c r="N72" i="4"/>
  <c r="O72" i="4"/>
  <c r="S72" i="4"/>
  <c r="T72" i="4" s="1"/>
  <c r="N73" i="4"/>
  <c r="O73" i="4" s="1"/>
  <c r="S73" i="4"/>
  <c r="T73" i="4" s="1"/>
  <c r="N74" i="4"/>
  <c r="O74" i="4" s="1"/>
  <c r="S74" i="4"/>
  <c r="T74" i="4" s="1"/>
  <c r="N75" i="4"/>
  <c r="O75" i="4" s="1"/>
  <c r="S75" i="4"/>
  <c r="T75" i="4" s="1"/>
  <c r="N76" i="4"/>
  <c r="O76" i="4" s="1"/>
  <c r="S76" i="4"/>
  <c r="T76" i="4" s="1"/>
  <c r="N77" i="4"/>
  <c r="O77" i="4" s="1"/>
  <c r="S77" i="4"/>
  <c r="T77" i="4" s="1"/>
  <c r="N78" i="4"/>
  <c r="O78" i="4" s="1"/>
  <c r="S78" i="4"/>
  <c r="T78" i="4" s="1"/>
  <c r="N79" i="4"/>
  <c r="O79" i="4" s="1"/>
  <c r="S79" i="4"/>
  <c r="T79" i="4" s="1"/>
  <c r="N80" i="4"/>
  <c r="O80" i="4" s="1"/>
  <c r="S80" i="4"/>
  <c r="T80" i="4" s="1"/>
  <c r="N81" i="4"/>
  <c r="O81" i="4" s="1"/>
  <c r="S81" i="4"/>
  <c r="T81" i="4"/>
  <c r="N82" i="4"/>
  <c r="O82" i="4" s="1"/>
  <c r="S82" i="4"/>
  <c r="T82" i="4" s="1"/>
  <c r="N83" i="4"/>
  <c r="O83" i="4" s="1"/>
  <c r="S83" i="4"/>
  <c r="T83" i="4" s="1"/>
  <c r="N84" i="4"/>
  <c r="O84" i="4" s="1"/>
  <c r="S84" i="4"/>
  <c r="T84" i="4" s="1"/>
  <c r="N85" i="4"/>
  <c r="O85" i="4" s="1"/>
  <c r="S85" i="4"/>
  <c r="T85" i="4" s="1"/>
  <c r="N86" i="4"/>
  <c r="O86" i="4" s="1"/>
  <c r="S86" i="4"/>
  <c r="T86" i="4" s="1"/>
  <c r="N87" i="4"/>
  <c r="O87" i="4" s="1"/>
  <c r="S87" i="4"/>
  <c r="T87" i="4"/>
  <c r="N88" i="4"/>
  <c r="O88" i="4" s="1"/>
  <c r="S88" i="4"/>
  <c r="T88" i="4" s="1"/>
  <c r="N89" i="4"/>
  <c r="O89" i="4" s="1"/>
  <c r="S89" i="4"/>
  <c r="T89" i="4" s="1"/>
  <c r="N90" i="4"/>
  <c r="O90" i="4" s="1"/>
  <c r="S90" i="4"/>
  <c r="T90" i="4"/>
  <c r="N91" i="4"/>
  <c r="O91" i="4" s="1"/>
  <c r="S91" i="4"/>
  <c r="T91" i="4" s="1"/>
  <c r="N92" i="4"/>
  <c r="O92" i="4" s="1"/>
  <c r="S92" i="4"/>
  <c r="T92" i="4" s="1"/>
  <c r="N93" i="4"/>
  <c r="O93" i="4" s="1"/>
  <c r="S93" i="4"/>
  <c r="T93" i="4" s="1"/>
  <c r="N94" i="4"/>
  <c r="O94" i="4" s="1"/>
  <c r="S94" i="4"/>
  <c r="T94" i="4" s="1"/>
  <c r="N95" i="4"/>
  <c r="O95" i="4" s="1"/>
  <c r="S95" i="4"/>
  <c r="T95" i="4" s="1"/>
  <c r="N96" i="4"/>
  <c r="O96" i="4" s="1"/>
  <c r="S96" i="4"/>
  <c r="T96" i="4" s="1"/>
  <c r="N97" i="4"/>
  <c r="O97" i="4" s="1"/>
  <c r="S97" i="4"/>
  <c r="T97" i="4" s="1"/>
  <c r="N98" i="4"/>
  <c r="O98" i="4"/>
  <c r="S98" i="4"/>
  <c r="T98" i="4" s="1"/>
  <c r="N99" i="4"/>
  <c r="O99" i="4" s="1"/>
  <c r="S99" i="4"/>
  <c r="T99" i="4" s="1"/>
  <c r="N100" i="4"/>
  <c r="O100" i="4" s="1"/>
  <c r="S100" i="4"/>
  <c r="T100" i="4" s="1"/>
  <c r="N101" i="4"/>
  <c r="O101" i="4" s="1"/>
  <c r="S101" i="4"/>
  <c r="T101" i="4"/>
  <c r="N102" i="4"/>
  <c r="O102" i="4" s="1"/>
  <c r="S102" i="4"/>
  <c r="T102" i="4" s="1"/>
  <c r="N103" i="4"/>
  <c r="O103" i="4" s="1"/>
  <c r="S103" i="4"/>
  <c r="T103" i="4" s="1"/>
  <c r="N104" i="4"/>
  <c r="O104" i="4" s="1"/>
  <c r="S104" i="4"/>
  <c r="T104" i="4" s="1"/>
  <c r="N105" i="4"/>
  <c r="O105" i="4" s="1"/>
  <c r="S105" i="4"/>
  <c r="T105" i="4" s="1"/>
  <c r="N106" i="4"/>
  <c r="O106" i="4" s="1"/>
  <c r="S106" i="4"/>
  <c r="T106" i="4" s="1"/>
  <c r="N107" i="4"/>
  <c r="O107" i="4" s="1"/>
  <c r="S107" i="4"/>
  <c r="T107" i="4" s="1"/>
  <c r="N108" i="4"/>
  <c r="O108" i="4" s="1"/>
  <c r="S108" i="4"/>
  <c r="T108" i="4" s="1"/>
  <c r="N109" i="4"/>
  <c r="O109" i="4" s="1"/>
  <c r="S109" i="4"/>
  <c r="T109" i="4" s="1"/>
  <c r="N110" i="4"/>
  <c r="O110" i="4" s="1"/>
  <c r="S110" i="4"/>
  <c r="T110" i="4" s="1"/>
  <c r="N111" i="4"/>
  <c r="O111" i="4" s="1"/>
  <c r="S111" i="4"/>
  <c r="T111" i="4"/>
  <c r="N112" i="4"/>
  <c r="O112" i="4" s="1"/>
  <c r="S112" i="4"/>
  <c r="T112" i="4" s="1"/>
  <c r="N113" i="4"/>
  <c r="O113" i="4" s="1"/>
  <c r="S113" i="4"/>
  <c r="T113" i="4" s="1"/>
  <c r="N114" i="4"/>
  <c r="O114" i="4" s="1"/>
  <c r="S114" i="4"/>
  <c r="T114" i="4"/>
  <c r="N115" i="4"/>
  <c r="O115" i="4" s="1"/>
  <c r="S115" i="4"/>
  <c r="T115" i="4" s="1"/>
  <c r="N116" i="4"/>
  <c r="O116" i="4" s="1"/>
  <c r="S116" i="4"/>
  <c r="T116" i="4" s="1"/>
  <c r="N117" i="4"/>
  <c r="O117" i="4" s="1"/>
  <c r="S117" i="4"/>
  <c r="T117" i="4" s="1"/>
  <c r="N118" i="4"/>
  <c r="O118" i="4" s="1"/>
  <c r="S118" i="4"/>
  <c r="T118" i="4" s="1"/>
  <c r="N119" i="4"/>
  <c r="O119" i="4" s="1"/>
  <c r="S119" i="4"/>
  <c r="T119" i="4" s="1"/>
  <c r="N120" i="4"/>
  <c r="O120" i="4" s="1"/>
  <c r="S120" i="4"/>
  <c r="T120" i="4" s="1"/>
  <c r="N121" i="4"/>
  <c r="O121" i="4" s="1"/>
  <c r="S121" i="4"/>
  <c r="T121" i="4" s="1"/>
  <c r="N122" i="4"/>
  <c r="O122" i="4" s="1"/>
  <c r="S122" i="4"/>
  <c r="T122" i="4" s="1"/>
  <c r="N123" i="4"/>
  <c r="O123" i="4" s="1"/>
  <c r="S123" i="4"/>
  <c r="T123" i="4" s="1"/>
  <c r="N124" i="4"/>
  <c r="O124" i="4" s="1"/>
  <c r="S124" i="4"/>
  <c r="T124" i="4" s="1"/>
  <c r="N125" i="4"/>
  <c r="O125" i="4" s="1"/>
  <c r="S125" i="4"/>
  <c r="T125" i="4"/>
  <c r="N126" i="4"/>
  <c r="O126" i="4" s="1"/>
  <c r="S126" i="4"/>
  <c r="T126" i="4" s="1"/>
  <c r="N127" i="4"/>
  <c r="O127" i="4" s="1"/>
  <c r="S127" i="4"/>
  <c r="T127" i="4"/>
  <c r="N128" i="4"/>
  <c r="O128" i="4" s="1"/>
  <c r="S128" i="4"/>
  <c r="T128" i="4" s="1"/>
  <c r="N129" i="4"/>
  <c r="O129" i="4" s="1"/>
  <c r="S129" i="4"/>
  <c r="T129" i="4" s="1"/>
  <c r="N130" i="4"/>
  <c r="O130" i="4"/>
  <c r="S130" i="4"/>
  <c r="T130" i="4" s="1"/>
  <c r="N131" i="4"/>
  <c r="O131" i="4" s="1"/>
  <c r="S131" i="4"/>
  <c r="T131" i="4" s="1"/>
  <c r="N132" i="4"/>
  <c r="O132" i="4" s="1"/>
  <c r="S132" i="4"/>
  <c r="T132" i="4" s="1"/>
  <c r="N133" i="4"/>
  <c r="O133" i="4" s="1"/>
  <c r="S133" i="4"/>
  <c r="T133" i="4"/>
  <c r="N134" i="4"/>
  <c r="O134" i="4" s="1"/>
  <c r="S134" i="4"/>
  <c r="T134" i="4" s="1"/>
  <c r="N135" i="4"/>
  <c r="O135" i="4" s="1"/>
  <c r="S135" i="4"/>
  <c r="T135" i="4" s="1"/>
  <c r="N136" i="4"/>
  <c r="O136" i="4" s="1"/>
  <c r="S136" i="4"/>
  <c r="T136" i="4" s="1"/>
  <c r="N137" i="4"/>
  <c r="O137" i="4" s="1"/>
  <c r="S137" i="4"/>
  <c r="T137" i="4" s="1"/>
  <c r="N138" i="4"/>
  <c r="O138" i="4"/>
  <c r="S138" i="4"/>
  <c r="T138" i="4"/>
  <c r="N139" i="4"/>
  <c r="O139" i="4" s="1"/>
  <c r="S139" i="4"/>
  <c r="T139" i="4" s="1"/>
  <c r="N140" i="4"/>
  <c r="O140" i="4" s="1"/>
  <c r="S140" i="4"/>
  <c r="T140" i="4" s="1"/>
  <c r="N141" i="4"/>
  <c r="O141" i="4" s="1"/>
  <c r="S141" i="4"/>
  <c r="T141" i="4" s="1"/>
  <c r="N142" i="4"/>
  <c r="O142" i="4" s="1"/>
  <c r="S142" i="4"/>
  <c r="T142" i="4" s="1"/>
  <c r="N143" i="4"/>
  <c r="O143" i="4" s="1"/>
  <c r="S143" i="4"/>
  <c r="T143" i="4" s="1"/>
  <c r="N144" i="4"/>
  <c r="O144" i="4" s="1"/>
  <c r="S144" i="4"/>
  <c r="T144" i="4" s="1"/>
  <c r="N145" i="4"/>
  <c r="O145" i="4" s="1"/>
  <c r="S145" i="4"/>
  <c r="T145" i="4" s="1"/>
  <c r="N146" i="4"/>
  <c r="O146" i="4" s="1"/>
  <c r="S146" i="4"/>
  <c r="T146" i="4" s="1"/>
  <c r="N147" i="4"/>
  <c r="O147" i="4" s="1"/>
  <c r="S147" i="4"/>
  <c r="T147" i="4"/>
  <c r="N148" i="4"/>
  <c r="O148" i="4"/>
  <c r="S148" i="4"/>
  <c r="T148" i="4"/>
  <c r="N149" i="4"/>
  <c r="O149" i="4" s="1"/>
  <c r="S149" i="4"/>
  <c r="T149" i="4" s="1"/>
  <c r="N150" i="4"/>
  <c r="O150" i="4" s="1"/>
  <c r="S150" i="4"/>
  <c r="T150" i="4" s="1"/>
  <c r="N151" i="4"/>
  <c r="O151" i="4" s="1"/>
  <c r="S151" i="4"/>
  <c r="T151" i="4" s="1"/>
  <c r="N152" i="4"/>
  <c r="O152" i="4" s="1"/>
  <c r="S152" i="4"/>
  <c r="T152" i="4" s="1"/>
  <c r="N153" i="4"/>
  <c r="O153" i="4" s="1"/>
  <c r="S153" i="4"/>
  <c r="T153" i="4" s="1"/>
  <c r="N154" i="4"/>
  <c r="O154" i="4" s="1"/>
  <c r="S154" i="4"/>
  <c r="T154" i="4" s="1"/>
  <c r="N155" i="4"/>
  <c r="O155" i="4" s="1"/>
  <c r="S155" i="4"/>
  <c r="T155" i="4" s="1"/>
  <c r="N156" i="4"/>
  <c r="O156" i="4"/>
  <c r="S156" i="4"/>
  <c r="T156" i="4" s="1"/>
  <c r="N157" i="4"/>
  <c r="O157" i="4" s="1"/>
  <c r="S157" i="4"/>
  <c r="T157" i="4" s="1"/>
  <c r="N158" i="4"/>
  <c r="O158" i="4" s="1"/>
  <c r="S158" i="4"/>
  <c r="T158" i="4" s="1"/>
  <c r="N159" i="4"/>
  <c r="O159" i="4" s="1"/>
  <c r="S159" i="4"/>
  <c r="T159" i="4" s="1"/>
  <c r="N160" i="4"/>
  <c r="O160" i="4" s="1"/>
  <c r="S160" i="4"/>
  <c r="T160" i="4" s="1"/>
  <c r="N161" i="4"/>
  <c r="O161" i="4" s="1"/>
  <c r="S161" i="4"/>
  <c r="T161" i="4" s="1"/>
  <c r="N162" i="4"/>
  <c r="O162" i="4" s="1"/>
  <c r="S162" i="4"/>
  <c r="T162" i="4" s="1"/>
  <c r="N163" i="4"/>
  <c r="O163" i="4" s="1"/>
  <c r="S163" i="4"/>
  <c r="T163" i="4" s="1"/>
  <c r="N164" i="4"/>
  <c r="O164" i="4" s="1"/>
  <c r="S164" i="4"/>
  <c r="T164" i="4" s="1"/>
  <c r="N165" i="4"/>
  <c r="O165" i="4" s="1"/>
  <c r="S165" i="4"/>
  <c r="T165" i="4"/>
  <c r="N166" i="4"/>
  <c r="O166" i="4" s="1"/>
  <c r="S166" i="4"/>
  <c r="T166" i="4" s="1"/>
  <c r="N167" i="4"/>
  <c r="O167" i="4" s="1"/>
  <c r="S167" i="4"/>
  <c r="T167" i="4" s="1"/>
  <c r="N168" i="4"/>
  <c r="O168" i="4" s="1"/>
  <c r="S168" i="4"/>
  <c r="T168" i="4" s="1"/>
  <c r="N169" i="4"/>
  <c r="O169" i="4" s="1"/>
  <c r="S169" i="4"/>
  <c r="T169" i="4" s="1"/>
  <c r="N170" i="4"/>
  <c r="O170" i="4"/>
  <c r="S170" i="4"/>
  <c r="T170" i="4" s="1"/>
  <c r="N171" i="4"/>
  <c r="O171" i="4" s="1"/>
  <c r="S171" i="4"/>
  <c r="T171" i="4" s="1"/>
  <c r="N172" i="4"/>
  <c r="O172" i="4" s="1"/>
  <c r="S172" i="4"/>
  <c r="T172" i="4" s="1"/>
  <c r="N173" i="4"/>
  <c r="O173" i="4" s="1"/>
  <c r="S173" i="4"/>
  <c r="T173" i="4" s="1"/>
  <c r="N174" i="4"/>
  <c r="O174" i="4" s="1"/>
  <c r="S174" i="4"/>
  <c r="T174" i="4" s="1"/>
  <c r="N175" i="4"/>
  <c r="O175" i="4"/>
  <c r="S175" i="4"/>
  <c r="T175" i="4" s="1"/>
  <c r="N176" i="4"/>
  <c r="O176" i="4" s="1"/>
  <c r="S176" i="4"/>
  <c r="T176" i="4" s="1"/>
  <c r="N177" i="4"/>
  <c r="O177" i="4"/>
  <c r="S177" i="4"/>
  <c r="T177" i="4" s="1"/>
  <c r="N178" i="4"/>
  <c r="O178" i="4" s="1"/>
  <c r="S178" i="4"/>
  <c r="T178" i="4" s="1"/>
  <c r="N179" i="4"/>
  <c r="O179" i="4" s="1"/>
  <c r="S179" i="4"/>
  <c r="T179" i="4" s="1"/>
  <c r="N180" i="4"/>
  <c r="O180" i="4" s="1"/>
  <c r="S180" i="4"/>
  <c r="T180" i="4" s="1"/>
  <c r="N181" i="4"/>
  <c r="O181" i="4" s="1"/>
  <c r="S181" i="4"/>
  <c r="T181" i="4" s="1"/>
  <c r="N182" i="4"/>
  <c r="O182" i="4" s="1"/>
  <c r="S182" i="4"/>
  <c r="T182" i="4" s="1"/>
  <c r="N183" i="4"/>
  <c r="O183" i="4"/>
  <c r="S183" i="4"/>
  <c r="T183" i="4" s="1"/>
  <c r="N184" i="4"/>
  <c r="O184" i="4" s="1"/>
  <c r="S184" i="4"/>
  <c r="T184" i="4" s="1"/>
  <c r="N185" i="4"/>
  <c r="O185" i="4" s="1"/>
  <c r="S185" i="4"/>
  <c r="T185" i="4" s="1"/>
  <c r="N186" i="4"/>
  <c r="O186" i="4" s="1"/>
  <c r="S186" i="4"/>
  <c r="T186" i="4" s="1"/>
  <c r="N187" i="4"/>
  <c r="O187" i="4" s="1"/>
  <c r="S187" i="4"/>
  <c r="T187" i="4" s="1"/>
  <c r="N188" i="4"/>
  <c r="O188" i="4" s="1"/>
  <c r="S188" i="4"/>
  <c r="T188" i="4" s="1"/>
  <c r="N189" i="4"/>
  <c r="O189" i="4"/>
  <c r="S189" i="4"/>
  <c r="T189" i="4" s="1"/>
  <c r="N190" i="4"/>
  <c r="O190" i="4" s="1"/>
  <c r="S190" i="4"/>
  <c r="T190" i="4" s="1"/>
  <c r="N191" i="4"/>
  <c r="O191" i="4"/>
  <c r="S191" i="4"/>
  <c r="T191" i="4" s="1"/>
  <c r="N192" i="4"/>
  <c r="O192" i="4" s="1"/>
  <c r="S192" i="4"/>
  <c r="T192" i="4" s="1"/>
  <c r="N193" i="4"/>
  <c r="O193" i="4"/>
  <c r="S193" i="4"/>
  <c r="T193" i="4" s="1"/>
  <c r="N194" i="4"/>
  <c r="O194" i="4" s="1"/>
  <c r="S194" i="4"/>
  <c r="T194" i="4" s="1"/>
  <c r="N195" i="4"/>
  <c r="O195" i="4" s="1"/>
  <c r="S195" i="4"/>
  <c r="T195" i="4" s="1"/>
  <c r="N196" i="4"/>
  <c r="O196" i="4" s="1"/>
  <c r="S196" i="4"/>
  <c r="T196" i="4" s="1"/>
  <c r="N197" i="4"/>
  <c r="O197" i="4" s="1"/>
  <c r="S197" i="4"/>
  <c r="T197" i="4" s="1"/>
  <c r="N198" i="4"/>
  <c r="O198" i="4" s="1"/>
  <c r="S198" i="4"/>
  <c r="T198" i="4" s="1"/>
  <c r="N199" i="4"/>
  <c r="O199" i="4" s="1"/>
  <c r="S199" i="4"/>
  <c r="T199" i="4" s="1"/>
  <c r="N200" i="4"/>
  <c r="O200" i="4" s="1"/>
  <c r="S200" i="4"/>
  <c r="T200" i="4" s="1"/>
  <c r="N201" i="4"/>
  <c r="O201" i="4"/>
  <c r="S201" i="4"/>
  <c r="T201" i="4" s="1"/>
  <c r="N202" i="4"/>
  <c r="O202" i="4" s="1"/>
  <c r="S202" i="4"/>
  <c r="T202" i="4" s="1"/>
  <c r="N203" i="4"/>
  <c r="O203" i="4" s="1"/>
  <c r="S203" i="4"/>
  <c r="T203" i="4" s="1"/>
  <c r="N204" i="4"/>
  <c r="O204" i="4" s="1"/>
  <c r="S204" i="4"/>
  <c r="T204" i="4" s="1"/>
  <c r="N205" i="4"/>
  <c r="O205" i="4"/>
  <c r="S205" i="4"/>
  <c r="T205" i="4" s="1"/>
  <c r="N206" i="4"/>
  <c r="O206" i="4" s="1"/>
  <c r="S206" i="4"/>
  <c r="T206" i="4" s="1"/>
  <c r="N207" i="4"/>
  <c r="O207" i="4"/>
  <c r="S207" i="4"/>
  <c r="T207" i="4" s="1"/>
  <c r="N208" i="4"/>
  <c r="O208" i="4" s="1"/>
  <c r="S208" i="4"/>
  <c r="T208" i="4" s="1"/>
  <c r="N209" i="4"/>
  <c r="O209" i="4" s="1"/>
  <c r="S209" i="4"/>
  <c r="T209" i="4" s="1"/>
  <c r="N210" i="4"/>
  <c r="O210" i="4" s="1"/>
  <c r="S210" i="4"/>
  <c r="T210" i="4" s="1"/>
  <c r="N211" i="4"/>
  <c r="O211" i="4" s="1"/>
  <c r="S211" i="4"/>
  <c r="T211" i="4" s="1"/>
  <c r="N212" i="4"/>
  <c r="O212" i="4" s="1"/>
  <c r="S212" i="4"/>
  <c r="T212" i="4" s="1"/>
  <c r="N213" i="4"/>
  <c r="O213" i="4" s="1"/>
  <c r="S213" i="4"/>
  <c r="T213" i="4" s="1"/>
  <c r="N214" i="4"/>
  <c r="O214" i="4" s="1"/>
  <c r="S214" i="4"/>
  <c r="T214" i="4" s="1"/>
  <c r="N215" i="4"/>
  <c r="O215" i="4"/>
  <c r="S215" i="4"/>
  <c r="T215" i="4" s="1"/>
  <c r="N216" i="4"/>
  <c r="O216" i="4" s="1"/>
  <c r="S216" i="4"/>
  <c r="T216" i="4" s="1"/>
  <c r="N217" i="4"/>
  <c r="O217" i="4" s="1"/>
  <c r="S217" i="4"/>
  <c r="T217" i="4" s="1"/>
  <c r="N218" i="4"/>
  <c r="O218" i="4" s="1"/>
  <c r="S218" i="4"/>
  <c r="T218" i="4" s="1"/>
  <c r="N219" i="4"/>
  <c r="O219" i="4" s="1"/>
  <c r="S219" i="4"/>
  <c r="T219" i="4" s="1"/>
  <c r="N220" i="4"/>
  <c r="O220" i="4" s="1"/>
  <c r="S220" i="4"/>
  <c r="T220" i="4" s="1"/>
  <c r="N221" i="4"/>
  <c r="O221" i="4"/>
  <c r="S221" i="4"/>
  <c r="T221" i="4" s="1"/>
  <c r="N222" i="4"/>
  <c r="O222" i="4" s="1"/>
  <c r="S222" i="4"/>
  <c r="T222" i="4" s="1"/>
  <c r="N223" i="4"/>
  <c r="O223" i="4" s="1"/>
  <c r="S223" i="4"/>
  <c r="T223" i="4" s="1"/>
  <c r="N224" i="4"/>
  <c r="O224" i="4" s="1"/>
  <c r="S224" i="4"/>
  <c r="T224" i="4" s="1"/>
  <c r="N225" i="4"/>
  <c r="O225" i="4"/>
  <c r="S225" i="4"/>
  <c r="T225" i="4" s="1"/>
  <c r="N226" i="4"/>
  <c r="O226" i="4" s="1"/>
  <c r="S226" i="4"/>
  <c r="T226" i="4" s="1"/>
  <c r="N227" i="4"/>
  <c r="O227" i="4" s="1"/>
  <c r="S227" i="4"/>
  <c r="T227" i="4" s="1"/>
  <c r="N228" i="4"/>
  <c r="O228" i="4" s="1"/>
  <c r="S228" i="4"/>
  <c r="T228" i="4" s="1"/>
  <c r="N229" i="4"/>
  <c r="O229" i="4" s="1"/>
  <c r="S229" i="4"/>
  <c r="T229" i="4" s="1"/>
  <c r="N230" i="4"/>
  <c r="O230" i="4" s="1"/>
  <c r="S230" i="4"/>
  <c r="T230" i="4" s="1"/>
  <c r="N231" i="4"/>
  <c r="O231" i="4" s="1"/>
  <c r="S231" i="4"/>
  <c r="T231" i="4" s="1"/>
  <c r="N232" i="4"/>
  <c r="O232" i="4" s="1"/>
  <c r="S232" i="4"/>
  <c r="T232" i="4" s="1"/>
  <c r="N233" i="4"/>
  <c r="O233" i="4" s="1"/>
  <c r="S233" i="4"/>
  <c r="T233" i="4" s="1"/>
  <c r="N234" i="4"/>
  <c r="O234" i="4" s="1"/>
  <c r="S234" i="4"/>
  <c r="T234" i="4" s="1"/>
  <c r="N235" i="4"/>
  <c r="O235" i="4" s="1"/>
  <c r="S235" i="4"/>
  <c r="T235" i="4" s="1"/>
  <c r="N236" i="4"/>
  <c r="O236" i="4" s="1"/>
  <c r="S236" i="4"/>
  <c r="T236" i="4" s="1"/>
  <c r="N237" i="4"/>
  <c r="O237" i="4" s="1"/>
  <c r="S237" i="4"/>
  <c r="T237" i="4" s="1"/>
  <c r="N238" i="4"/>
  <c r="O238" i="4" s="1"/>
  <c r="S238" i="4"/>
  <c r="T238" i="4" s="1"/>
  <c r="N239" i="4"/>
  <c r="O239" i="4"/>
  <c r="S239" i="4"/>
  <c r="T239" i="4" s="1"/>
  <c r="N240" i="4"/>
  <c r="O240" i="4" s="1"/>
  <c r="S240" i="4"/>
  <c r="T240" i="4" s="1"/>
  <c r="N241" i="4"/>
  <c r="O241" i="4" s="1"/>
  <c r="S241" i="4"/>
  <c r="T241" i="4" s="1"/>
  <c r="N242" i="4"/>
  <c r="O242" i="4" s="1"/>
  <c r="S242" i="4"/>
  <c r="T242" i="4" s="1"/>
  <c r="N243" i="4"/>
  <c r="O243" i="4" s="1"/>
  <c r="S243" i="4"/>
  <c r="T243" i="4" s="1"/>
  <c r="N244" i="4"/>
  <c r="O244" i="4" s="1"/>
  <c r="S244" i="4"/>
  <c r="T244" i="4" s="1"/>
  <c r="N245" i="4"/>
  <c r="O245" i="4" s="1"/>
  <c r="S245" i="4"/>
  <c r="T245" i="4" s="1"/>
  <c r="N246" i="4"/>
  <c r="O246" i="4" s="1"/>
  <c r="S246" i="4"/>
  <c r="T246" i="4" s="1"/>
  <c r="N247" i="4"/>
  <c r="O247" i="4"/>
  <c r="S247" i="4"/>
  <c r="T247" i="4" s="1"/>
  <c r="N248" i="4"/>
  <c r="O248" i="4" s="1"/>
  <c r="S248" i="4"/>
  <c r="T248" i="4" s="1"/>
  <c r="N249" i="4"/>
  <c r="O249" i="4" s="1"/>
  <c r="S249" i="4"/>
  <c r="T249" i="4" s="1"/>
  <c r="N250" i="4"/>
  <c r="O250" i="4" s="1"/>
  <c r="S250" i="4"/>
  <c r="T250" i="4" s="1"/>
  <c r="N251" i="4"/>
  <c r="O251" i="4" s="1"/>
  <c r="S251" i="4"/>
  <c r="T251" i="4" s="1"/>
  <c r="N252" i="4"/>
  <c r="O252" i="4" s="1"/>
  <c r="S252" i="4"/>
  <c r="T252" i="4" s="1"/>
  <c r="N253" i="4"/>
  <c r="O253" i="4"/>
  <c r="S253" i="4"/>
  <c r="T253" i="4" s="1"/>
  <c r="N254" i="4"/>
  <c r="O254" i="4" s="1"/>
  <c r="S254" i="4"/>
  <c r="T254" i="4" s="1"/>
  <c r="N255" i="4"/>
  <c r="O255" i="4"/>
  <c r="S255" i="4"/>
  <c r="T255" i="4" s="1"/>
  <c r="N256" i="4"/>
  <c r="O256" i="4" s="1"/>
  <c r="S256" i="4"/>
  <c r="T256" i="4" s="1"/>
  <c r="N257" i="4"/>
  <c r="O257" i="4" s="1"/>
  <c r="S257" i="4"/>
  <c r="T257" i="4" s="1"/>
  <c r="N258" i="4"/>
  <c r="O258" i="4" s="1"/>
  <c r="S258" i="4"/>
  <c r="T258" i="4" s="1"/>
  <c r="N259" i="4"/>
  <c r="O259" i="4" s="1"/>
  <c r="S259" i="4"/>
  <c r="T259" i="4" s="1"/>
  <c r="N260" i="4"/>
  <c r="O260" i="4" s="1"/>
  <c r="S260" i="4"/>
  <c r="T260" i="4" s="1"/>
  <c r="N261" i="4"/>
  <c r="O261" i="4" s="1"/>
  <c r="S261" i="4"/>
  <c r="T261" i="4" s="1"/>
  <c r="N262" i="4"/>
  <c r="O262" i="4" s="1"/>
  <c r="S262" i="4"/>
  <c r="T262" i="4" s="1"/>
  <c r="N263" i="4"/>
  <c r="O263" i="4" s="1"/>
  <c r="S263" i="4"/>
  <c r="T263" i="4" s="1"/>
  <c r="N264" i="4"/>
  <c r="O264" i="4" s="1"/>
  <c r="S264" i="4"/>
  <c r="T264" i="4" s="1"/>
  <c r="N265" i="4"/>
  <c r="O265" i="4" s="1"/>
  <c r="S265" i="4"/>
  <c r="T265" i="4" s="1"/>
  <c r="N266" i="4"/>
  <c r="O266" i="4" s="1"/>
  <c r="S266" i="4"/>
  <c r="T266" i="4" s="1"/>
  <c r="N267" i="4"/>
  <c r="O267" i="4" s="1"/>
  <c r="S267" i="4"/>
  <c r="T267" i="4" s="1"/>
  <c r="N268" i="4"/>
  <c r="O268" i="4" s="1"/>
  <c r="S268" i="4"/>
  <c r="T268" i="4" s="1"/>
  <c r="N269" i="4"/>
  <c r="O269" i="4"/>
  <c r="S269" i="4"/>
  <c r="T269" i="4" s="1"/>
  <c r="N270" i="4"/>
  <c r="O270" i="4" s="1"/>
  <c r="S270" i="4"/>
  <c r="T270" i="4" s="1"/>
  <c r="N271" i="4"/>
  <c r="O271" i="4" s="1"/>
  <c r="S271" i="4"/>
  <c r="T271" i="4" s="1"/>
  <c r="N272" i="4"/>
  <c r="O272" i="4"/>
  <c r="S272" i="4"/>
  <c r="T272" i="4" s="1"/>
  <c r="N273" i="4"/>
  <c r="O273" i="4" s="1"/>
  <c r="S273" i="4"/>
  <c r="T273" i="4" s="1"/>
  <c r="N274" i="4"/>
  <c r="O274" i="4" s="1"/>
  <c r="S274" i="4"/>
  <c r="T274" i="4" s="1"/>
  <c r="N275" i="4"/>
  <c r="O275" i="4" s="1"/>
  <c r="S275" i="4"/>
  <c r="T275" i="4" s="1"/>
  <c r="N276" i="4"/>
  <c r="O276" i="4" s="1"/>
  <c r="S276" i="4"/>
  <c r="T276" i="4" s="1"/>
  <c r="N277" i="4"/>
  <c r="O277" i="4"/>
  <c r="S277" i="4"/>
  <c r="T277" i="4" s="1"/>
  <c r="N278" i="4"/>
  <c r="O278" i="4" s="1"/>
  <c r="S278" i="4"/>
  <c r="T278" i="4" s="1"/>
  <c r="N279" i="4"/>
  <c r="O279" i="4" s="1"/>
  <c r="S279" i="4"/>
  <c r="T279" i="4" s="1"/>
  <c r="N280" i="4"/>
  <c r="O280" i="4" s="1"/>
  <c r="S280" i="4"/>
  <c r="T280" i="4" s="1"/>
  <c r="N281" i="4"/>
  <c r="O281" i="4" s="1"/>
  <c r="S281" i="4"/>
  <c r="T281" i="4" s="1"/>
  <c r="N282" i="4"/>
  <c r="O282" i="4" s="1"/>
  <c r="S282" i="4"/>
  <c r="T282" i="4"/>
  <c r="N283" i="4"/>
  <c r="O283" i="4" s="1"/>
  <c r="S283" i="4"/>
  <c r="T283" i="4" s="1"/>
  <c r="N284" i="4"/>
  <c r="O284" i="4" s="1"/>
  <c r="S284" i="4"/>
  <c r="T284" i="4" s="1"/>
  <c r="N285" i="4"/>
  <c r="O285" i="4"/>
  <c r="S285" i="4"/>
  <c r="T285" i="4" s="1"/>
  <c r="N286" i="4"/>
  <c r="O286" i="4" s="1"/>
  <c r="S286" i="4"/>
  <c r="T286" i="4" s="1"/>
  <c r="N287" i="4"/>
  <c r="O287" i="4" s="1"/>
  <c r="S287" i="4"/>
  <c r="T287" i="4" s="1"/>
  <c r="N288" i="4"/>
  <c r="O288" i="4"/>
  <c r="S288" i="4"/>
  <c r="T288" i="4" s="1"/>
  <c r="N289" i="4"/>
  <c r="O289" i="4" s="1"/>
  <c r="S289" i="4"/>
  <c r="T289" i="4" s="1"/>
  <c r="N290" i="4"/>
  <c r="O290" i="4" s="1"/>
  <c r="S290" i="4"/>
  <c r="T290" i="4" s="1"/>
  <c r="N291" i="4"/>
  <c r="O291" i="4" s="1"/>
  <c r="S291" i="4"/>
  <c r="T291" i="4" s="1"/>
  <c r="N292" i="4"/>
  <c r="O292" i="4" s="1"/>
  <c r="S292" i="4"/>
  <c r="T292" i="4" s="1"/>
  <c r="N293" i="4"/>
  <c r="O293" i="4" s="1"/>
  <c r="S293" i="4"/>
  <c r="T293" i="4" s="1"/>
  <c r="N294" i="4"/>
  <c r="O294" i="4" s="1"/>
  <c r="S294" i="4"/>
  <c r="T294" i="4" s="1"/>
  <c r="N295" i="4"/>
  <c r="O295" i="4" s="1"/>
  <c r="S295" i="4"/>
  <c r="T295" i="4" s="1"/>
  <c r="N296" i="4"/>
  <c r="O296" i="4" s="1"/>
  <c r="S296" i="4"/>
  <c r="T296" i="4" s="1"/>
  <c r="N297" i="4"/>
  <c r="O297" i="4" s="1"/>
  <c r="S297" i="4"/>
  <c r="T297" i="4" s="1"/>
  <c r="N298" i="4"/>
  <c r="O298" i="4" s="1"/>
  <c r="S298" i="4"/>
  <c r="T298" i="4"/>
  <c r="N299" i="4"/>
  <c r="O299" i="4" s="1"/>
  <c r="S299" i="4"/>
  <c r="T299" i="4" s="1"/>
  <c r="N300" i="4"/>
  <c r="O300" i="4" s="1"/>
  <c r="S300" i="4"/>
  <c r="T300" i="4" s="1"/>
  <c r="N301" i="4"/>
  <c r="O301" i="4" s="1"/>
  <c r="S301" i="4"/>
  <c r="T301" i="4" s="1"/>
  <c r="N302" i="4"/>
  <c r="O302" i="4" s="1"/>
  <c r="S302" i="4"/>
  <c r="T302" i="4" s="1"/>
  <c r="N303" i="4"/>
  <c r="O303" i="4"/>
  <c r="S303" i="4"/>
  <c r="T303" i="4" s="1"/>
  <c r="N304" i="4"/>
  <c r="O304" i="4" s="1"/>
  <c r="S304" i="4"/>
  <c r="T304" i="4" s="1"/>
  <c r="N305" i="4"/>
  <c r="O305" i="4" s="1"/>
  <c r="S305" i="4"/>
  <c r="T305" i="4" s="1"/>
  <c r="N306" i="4"/>
  <c r="O306" i="4" s="1"/>
  <c r="S306" i="4"/>
  <c r="T306" i="4" s="1"/>
  <c r="N307" i="4"/>
  <c r="O307" i="4" s="1"/>
  <c r="S307" i="4"/>
  <c r="T307" i="4" s="1"/>
  <c r="N308" i="4"/>
  <c r="O308" i="4" s="1"/>
  <c r="S308" i="4"/>
  <c r="T308" i="4" s="1"/>
  <c r="N309" i="4"/>
  <c r="O309" i="4"/>
  <c r="S309" i="4"/>
  <c r="T309" i="4" s="1"/>
  <c r="N310" i="4"/>
  <c r="O310" i="4" s="1"/>
  <c r="S310" i="4"/>
  <c r="T310" i="4" s="1"/>
  <c r="N311" i="4"/>
  <c r="O311" i="4" s="1"/>
  <c r="S311" i="4"/>
  <c r="T311" i="4" s="1"/>
  <c r="N312" i="4"/>
  <c r="O312" i="4" s="1"/>
  <c r="S312" i="4"/>
  <c r="T312" i="4" s="1"/>
  <c r="N313" i="4"/>
  <c r="O313" i="4" s="1"/>
  <c r="S313" i="4"/>
  <c r="T313" i="4" s="1"/>
  <c r="N314" i="4"/>
  <c r="O314" i="4" s="1"/>
  <c r="S314" i="4"/>
  <c r="T314" i="4" s="1"/>
  <c r="N315" i="4"/>
  <c r="O315" i="4" s="1"/>
  <c r="S315" i="4"/>
  <c r="T315" i="4" s="1"/>
  <c r="N316" i="4"/>
  <c r="O316" i="4" s="1"/>
  <c r="S316" i="4"/>
  <c r="T316" i="4" s="1"/>
  <c r="N317" i="4"/>
  <c r="O317" i="4" s="1"/>
  <c r="S317" i="4"/>
  <c r="T317" i="4" s="1"/>
  <c r="N318" i="4"/>
  <c r="O318" i="4" s="1"/>
  <c r="S318" i="4"/>
  <c r="T318" i="4" s="1"/>
  <c r="N319" i="4"/>
  <c r="O319" i="4" s="1"/>
  <c r="S319" i="4"/>
  <c r="T319" i="4" s="1"/>
  <c r="N320" i="4"/>
  <c r="O320" i="4" s="1"/>
  <c r="S320" i="4"/>
  <c r="T320" i="4" s="1"/>
  <c r="N321" i="4"/>
  <c r="O321" i="4" s="1"/>
  <c r="S321" i="4"/>
  <c r="T321" i="4" s="1"/>
  <c r="N322" i="4"/>
  <c r="O322" i="4" s="1"/>
  <c r="S322" i="4"/>
  <c r="T322" i="4" s="1"/>
  <c r="N323" i="4"/>
  <c r="O323" i="4" s="1"/>
  <c r="S323" i="4"/>
  <c r="T323" i="4" s="1"/>
  <c r="N324" i="4"/>
  <c r="O324" i="4" s="1"/>
  <c r="S324" i="4"/>
  <c r="T324" i="4" s="1"/>
  <c r="N325" i="4"/>
  <c r="O325" i="4" s="1"/>
  <c r="S325" i="4"/>
  <c r="T325" i="4" s="1"/>
  <c r="N326" i="4"/>
  <c r="O326" i="4" s="1"/>
  <c r="S326" i="4"/>
  <c r="T326" i="4" s="1"/>
  <c r="N327" i="4"/>
  <c r="O327" i="4" s="1"/>
  <c r="S327" i="4"/>
  <c r="T327" i="4" s="1"/>
  <c r="N328" i="4"/>
  <c r="O328" i="4" s="1"/>
  <c r="S328" i="4"/>
  <c r="T328" i="4" s="1"/>
  <c r="N329" i="4"/>
  <c r="O329" i="4" s="1"/>
  <c r="S329" i="4"/>
  <c r="T329" i="4"/>
  <c r="N330" i="4"/>
  <c r="O330" i="4" s="1"/>
  <c r="S330" i="4"/>
  <c r="T330" i="4" s="1"/>
  <c r="N331" i="4"/>
  <c r="O331" i="4" s="1"/>
  <c r="S331" i="4"/>
  <c r="T331" i="4" s="1"/>
  <c r="N332" i="4"/>
  <c r="O332" i="4" s="1"/>
  <c r="S332" i="4"/>
  <c r="T332" i="4" s="1"/>
  <c r="N333" i="4"/>
  <c r="O333" i="4" s="1"/>
  <c r="S333" i="4"/>
  <c r="T333" i="4" s="1"/>
  <c r="N334" i="4"/>
  <c r="O334" i="4"/>
  <c r="S334" i="4"/>
  <c r="T334" i="4" s="1"/>
  <c r="N335" i="4"/>
  <c r="O335" i="4" s="1"/>
  <c r="S335" i="4"/>
  <c r="T335" i="4" s="1"/>
  <c r="N336" i="4"/>
  <c r="O336" i="4" s="1"/>
  <c r="S336" i="4"/>
  <c r="T336" i="4" s="1"/>
  <c r="N337" i="4"/>
  <c r="O337" i="4" s="1"/>
  <c r="S337" i="4"/>
  <c r="T337" i="4" s="1"/>
  <c r="N338" i="4"/>
  <c r="O338" i="4" s="1"/>
  <c r="S338" i="4"/>
  <c r="T338" i="4" s="1"/>
  <c r="N339" i="4"/>
  <c r="O339" i="4" s="1"/>
  <c r="S339" i="4"/>
  <c r="T339" i="4" s="1"/>
  <c r="N340" i="4"/>
  <c r="O340" i="4"/>
  <c r="S340" i="4"/>
  <c r="T340" i="4" s="1"/>
  <c r="N341" i="4"/>
  <c r="O341" i="4"/>
  <c r="S341" i="4"/>
  <c r="T341" i="4" s="1"/>
  <c r="N342" i="4"/>
  <c r="O342" i="4" s="1"/>
  <c r="S342" i="4"/>
  <c r="T342" i="4" s="1"/>
  <c r="N343" i="4"/>
  <c r="O343" i="4" s="1"/>
  <c r="S343" i="4"/>
  <c r="T343" i="4" s="1"/>
  <c r="N344" i="4"/>
  <c r="O344" i="4" s="1"/>
  <c r="S344" i="4"/>
  <c r="T344" i="4" s="1"/>
  <c r="N345" i="4"/>
  <c r="O345" i="4" s="1"/>
  <c r="S345" i="4"/>
  <c r="T345" i="4" s="1"/>
  <c r="N346" i="4"/>
  <c r="O346" i="4" s="1"/>
  <c r="S346" i="4"/>
  <c r="T346" i="4" s="1"/>
  <c r="N347" i="4"/>
  <c r="O347" i="4" s="1"/>
  <c r="S347" i="4"/>
  <c r="T347" i="4" s="1"/>
  <c r="N348" i="4"/>
  <c r="O348" i="4"/>
  <c r="S348" i="4"/>
  <c r="T348" i="4" s="1"/>
  <c r="N349" i="4"/>
  <c r="O349" i="4" s="1"/>
  <c r="S349" i="4"/>
  <c r="T349" i="4" s="1"/>
  <c r="N350" i="4"/>
  <c r="O350" i="4" s="1"/>
  <c r="S350" i="4"/>
  <c r="T350" i="4" s="1"/>
  <c r="N351" i="4"/>
  <c r="O351" i="4"/>
  <c r="S351" i="4"/>
  <c r="T351" i="4"/>
  <c r="N352" i="4"/>
  <c r="O352" i="4" s="1"/>
  <c r="S352" i="4"/>
  <c r="T352" i="4" s="1"/>
  <c r="N353" i="4"/>
  <c r="O353" i="4" s="1"/>
  <c r="S353" i="4"/>
  <c r="T353" i="4" s="1"/>
  <c r="N354" i="4"/>
  <c r="O354" i="4"/>
  <c r="S354" i="4"/>
  <c r="T354" i="4" s="1"/>
  <c r="N355" i="4"/>
  <c r="O355" i="4" s="1"/>
  <c r="S355" i="4"/>
  <c r="T355" i="4" s="1"/>
  <c r="N356" i="4"/>
  <c r="O356" i="4" s="1"/>
  <c r="S356" i="4"/>
  <c r="T356" i="4" s="1"/>
  <c r="N357" i="4"/>
  <c r="O357" i="4" s="1"/>
  <c r="S357" i="4"/>
  <c r="T357" i="4" s="1"/>
  <c r="N358" i="4"/>
  <c r="O358" i="4" s="1"/>
  <c r="S358" i="4"/>
  <c r="T358" i="4" s="1"/>
  <c r="N359" i="4"/>
  <c r="O359" i="4" s="1"/>
  <c r="S359" i="4"/>
  <c r="T359" i="4" s="1"/>
  <c r="N360" i="4"/>
  <c r="O360" i="4" s="1"/>
  <c r="S360" i="4"/>
  <c r="T360" i="4" s="1"/>
  <c r="N361" i="4"/>
  <c r="O361" i="4" s="1"/>
  <c r="S361" i="4"/>
  <c r="T361" i="4"/>
  <c r="N362" i="4"/>
  <c r="O362" i="4" s="1"/>
  <c r="S362" i="4"/>
  <c r="T362" i="4" s="1"/>
  <c r="N363" i="4"/>
  <c r="O363" i="4" s="1"/>
  <c r="S363" i="4"/>
  <c r="T363" i="4" s="1"/>
  <c r="N364" i="4"/>
  <c r="O364" i="4" s="1"/>
  <c r="S364" i="4"/>
  <c r="T364" i="4" s="1"/>
  <c r="N365" i="4"/>
  <c r="O365" i="4" s="1"/>
  <c r="S365" i="4"/>
  <c r="T365" i="4" s="1"/>
  <c r="N366" i="4"/>
  <c r="O366" i="4" s="1"/>
  <c r="S366" i="4"/>
  <c r="T366" i="4" s="1"/>
  <c r="N367" i="4"/>
  <c r="O367" i="4" s="1"/>
  <c r="S367" i="4"/>
  <c r="T367" i="4" s="1"/>
  <c r="N368" i="4"/>
  <c r="O368" i="4" s="1"/>
  <c r="S368" i="4"/>
  <c r="T368" i="4"/>
  <c r="N369" i="4"/>
  <c r="O369" i="4" s="1"/>
  <c r="S369" i="4"/>
  <c r="T369" i="4" s="1"/>
  <c r="N370" i="4"/>
  <c r="O370" i="4" s="1"/>
  <c r="S370" i="4"/>
  <c r="T370" i="4" s="1"/>
  <c r="N371" i="4"/>
  <c r="O371" i="4" s="1"/>
  <c r="S371" i="4"/>
  <c r="T371" i="4"/>
  <c r="N372" i="4"/>
  <c r="O372" i="4" s="1"/>
  <c r="S372" i="4"/>
  <c r="T372" i="4" s="1"/>
  <c r="N373" i="4"/>
  <c r="O373" i="4" s="1"/>
  <c r="S373" i="4"/>
  <c r="T373" i="4" s="1"/>
  <c r="N374" i="4"/>
  <c r="O374" i="4" s="1"/>
  <c r="S374" i="4"/>
  <c r="T374" i="4" s="1"/>
  <c r="N375" i="4"/>
  <c r="O375" i="4" s="1"/>
  <c r="S375" i="4"/>
  <c r="T375" i="4"/>
  <c r="N376" i="4"/>
  <c r="O376" i="4" s="1"/>
  <c r="S376" i="4"/>
  <c r="T376" i="4" s="1"/>
  <c r="N377" i="4"/>
  <c r="O377" i="4" s="1"/>
  <c r="S377" i="4"/>
  <c r="T377" i="4" s="1"/>
  <c r="N378" i="4"/>
  <c r="O378" i="4" s="1"/>
  <c r="S378" i="4"/>
  <c r="T378" i="4"/>
  <c r="N379" i="4"/>
  <c r="O379" i="4" s="1"/>
  <c r="S379" i="4"/>
  <c r="T379" i="4" s="1"/>
  <c r="N380" i="4"/>
  <c r="O380" i="4" s="1"/>
  <c r="S380" i="4"/>
  <c r="T380" i="4" s="1"/>
  <c r="N381" i="4"/>
  <c r="O381" i="4" s="1"/>
  <c r="S381" i="4"/>
  <c r="T381" i="4"/>
  <c r="N382" i="4"/>
  <c r="O382" i="4" s="1"/>
  <c r="S382" i="4"/>
  <c r="T382" i="4" s="1"/>
  <c r="N383" i="4"/>
  <c r="O383" i="4" s="1"/>
  <c r="S383" i="4"/>
  <c r="T383" i="4" s="1"/>
  <c r="N384" i="4"/>
  <c r="O384" i="4" s="1"/>
  <c r="S384" i="4"/>
  <c r="T384" i="4"/>
  <c r="N385" i="4"/>
  <c r="O385" i="4" s="1"/>
  <c r="S385" i="4"/>
  <c r="T385" i="4" s="1"/>
  <c r="N386" i="4"/>
  <c r="O386" i="4" s="1"/>
  <c r="S386" i="4"/>
  <c r="T386" i="4" s="1"/>
  <c r="N387" i="4"/>
  <c r="O387" i="4" s="1"/>
  <c r="S387" i="4"/>
  <c r="T387" i="4" s="1"/>
  <c r="N388" i="4"/>
  <c r="O388" i="4" s="1"/>
  <c r="S388" i="4"/>
  <c r="T388" i="4" s="1"/>
  <c r="N389" i="4"/>
  <c r="O389" i="4" s="1"/>
  <c r="S389" i="4"/>
  <c r="T389" i="4" s="1"/>
  <c r="N390" i="4"/>
  <c r="O390" i="4" s="1"/>
  <c r="S390" i="4"/>
  <c r="T390" i="4" s="1"/>
  <c r="N391" i="4"/>
  <c r="O391" i="4" s="1"/>
  <c r="S391" i="4"/>
  <c r="T391" i="4" s="1"/>
  <c r="N392" i="4"/>
  <c r="O392" i="4"/>
  <c r="S392" i="4"/>
  <c r="T392" i="4" s="1"/>
  <c r="N393" i="4"/>
  <c r="O393" i="4" s="1"/>
  <c r="S393" i="4"/>
  <c r="T393" i="4" s="1"/>
  <c r="N394" i="4"/>
  <c r="O394" i="4" s="1"/>
  <c r="S394" i="4"/>
  <c r="T394" i="4" s="1"/>
  <c r="N395" i="4"/>
  <c r="O395" i="4" s="1"/>
  <c r="S395" i="4"/>
  <c r="T395" i="4" s="1"/>
  <c r="N396" i="4"/>
  <c r="O396" i="4" s="1"/>
  <c r="S396" i="4"/>
  <c r="T396" i="4" s="1"/>
  <c r="N397" i="4"/>
  <c r="O397" i="4" s="1"/>
  <c r="S397" i="4"/>
  <c r="T397" i="4" s="1"/>
  <c r="N398" i="4"/>
  <c r="O398" i="4" s="1"/>
  <c r="S398" i="4"/>
  <c r="T398" i="4" s="1"/>
  <c r="N399" i="4"/>
  <c r="O399" i="4" s="1"/>
  <c r="S399" i="4"/>
  <c r="T399" i="4" s="1"/>
  <c r="N400" i="4"/>
  <c r="O400" i="4" s="1"/>
  <c r="S400" i="4"/>
  <c r="T400" i="4" s="1"/>
  <c r="N401" i="4"/>
  <c r="O401" i="4" s="1"/>
  <c r="S401" i="4"/>
  <c r="T401" i="4" s="1"/>
  <c r="N402" i="4"/>
  <c r="O402" i="4" s="1"/>
  <c r="S402" i="4"/>
  <c r="T402" i="4"/>
  <c r="N403" i="4"/>
  <c r="O403" i="4" s="1"/>
  <c r="S403" i="4"/>
  <c r="T403" i="4"/>
  <c r="N404" i="4"/>
  <c r="O404" i="4" s="1"/>
  <c r="S404" i="4"/>
  <c r="T404" i="4" s="1"/>
  <c r="N405" i="4"/>
  <c r="O405" i="4" s="1"/>
  <c r="S405" i="4"/>
  <c r="T405" i="4" s="1"/>
  <c r="N406" i="4"/>
  <c r="O406" i="4" s="1"/>
  <c r="S406" i="4"/>
  <c r="T406" i="4" s="1"/>
  <c r="N407" i="4"/>
  <c r="O407" i="4" s="1"/>
  <c r="S407" i="4"/>
  <c r="T407" i="4" s="1"/>
  <c r="N408" i="4"/>
  <c r="O408" i="4" s="1"/>
  <c r="S408" i="4"/>
  <c r="T408" i="4" s="1"/>
  <c r="N409" i="4"/>
  <c r="O409" i="4" s="1"/>
  <c r="S409" i="4"/>
  <c r="T409" i="4"/>
  <c r="N410" i="4"/>
  <c r="O410" i="4" s="1"/>
  <c r="S410" i="4"/>
  <c r="T410" i="4"/>
  <c r="N411" i="4"/>
  <c r="O411" i="4" s="1"/>
  <c r="S411" i="4"/>
  <c r="T411" i="4" s="1"/>
  <c r="N412" i="4"/>
  <c r="O412" i="4" s="1"/>
  <c r="S412" i="4"/>
  <c r="T412" i="4"/>
  <c r="N413" i="4"/>
  <c r="O413" i="4" s="1"/>
  <c r="S413" i="4"/>
  <c r="T413" i="4" s="1"/>
  <c r="N414" i="4"/>
  <c r="O414" i="4" s="1"/>
  <c r="S414" i="4"/>
  <c r="T414" i="4" s="1"/>
  <c r="N415" i="4"/>
  <c r="O415" i="4" s="1"/>
  <c r="S415" i="4"/>
  <c r="T415" i="4" s="1"/>
  <c r="N416" i="4"/>
  <c r="O416" i="4" s="1"/>
  <c r="S416" i="4"/>
  <c r="T416" i="4" s="1"/>
  <c r="N417" i="4"/>
  <c r="O417" i="4" s="1"/>
  <c r="S417" i="4"/>
  <c r="T417" i="4" s="1"/>
  <c r="N418" i="4"/>
  <c r="O418" i="4" s="1"/>
  <c r="S418" i="4"/>
  <c r="T418" i="4" s="1"/>
  <c r="N419" i="4"/>
  <c r="O419" i="4" s="1"/>
  <c r="S419" i="4"/>
  <c r="T419" i="4" s="1"/>
  <c r="N420" i="4"/>
  <c r="O420" i="4" s="1"/>
  <c r="S420" i="4"/>
  <c r="T420" i="4" s="1"/>
  <c r="N421" i="4"/>
  <c r="O421" i="4" s="1"/>
  <c r="S421" i="4"/>
  <c r="T421" i="4" s="1"/>
  <c r="N422" i="4"/>
  <c r="O422" i="4" s="1"/>
  <c r="S422" i="4"/>
  <c r="T422" i="4" s="1"/>
  <c r="N423" i="4"/>
  <c r="O423" i="4" s="1"/>
  <c r="S423" i="4"/>
  <c r="T423" i="4" s="1"/>
  <c r="N424" i="4"/>
  <c r="O424" i="4" s="1"/>
  <c r="S424" i="4"/>
  <c r="T424" i="4" s="1"/>
  <c r="N425" i="4"/>
  <c r="O425" i="4" s="1"/>
  <c r="S425" i="4"/>
  <c r="T425" i="4" s="1"/>
  <c r="N426" i="4"/>
  <c r="O426" i="4" s="1"/>
  <c r="S426" i="4"/>
  <c r="T426" i="4" s="1"/>
  <c r="N427" i="4"/>
  <c r="O427" i="4" s="1"/>
  <c r="S427" i="4"/>
  <c r="T427" i="4" s="1"/>
  <c r="N428" i="4"/>
  <c r="O428" i="4"/>
  <c r="S428" i="4"/>
  <c r="T428" i="4"/>
  <c r="N429" i="4"/>
  <c r="O429" i="4" s="1"/>
  <c r="S429" i="4"/>
  <c r="T429" i="4" s="1"/>
  <c r="N430" i="4"/>
  <c r="O430" i="4" s="1"/>
  <c r="S430" i="4"/>
  <c r="T430" i="4" s="1"/>
  <c r="N431" i="4"/>
  <c r="O431" i="4" s="1"/>
  <c r="S431" i="4"/>
  <c r="T431" i="4" s="1"/>
  <c r="N432" i="4"/>
  <c r="O432" i="4" s="1"/>
  <c r="S432" i="4"/>
  <c r="T432" i="4" s="1"/>
  <c r="N433" i="4"/>
  <c r="O433" i="4" s="1"/>
  <c r="S433" i="4"/>
  <c r="T433" i="4" s="1"/>
  <c r="N434" i="4"/>
  <c r="O434" i="4" s="1"/>
  <c r="S434" i="4"/>
  <c r="T434" i="4" s="1"/>
  <c r="N435" i="4"/>
  <c r="O435" i="4" s="1"/>
  <c r="S435" i="4"/>
  <c r="T435" i="4"/>
  <c r="N436" i="4"/>
  <c r="O436" i="4" s="1"/>
  <c r="S436" i="4"/>
  <c r="T436" i="4" s="1"/>
  <c r="N437" i="4"/>
  <c r="O437" i="4" s="1"/>
  <c r="S437" i="4"/>
  <c r="T437" i="4" s="1"/>
  <c r="N438" i="4"/>
  <c r="O438" i="4" s="1"/>
  <c r="S438" i="4"/>
  <c r="T438" i="4" s="1"/>
  <c r="N439" i="4"/>
  <c r="O439" i="4" s="1"/>
  <c r="S439" i="4"/>
  <c r="T439" i="4" s="1"/>
  <c r="N440" i="4"/>
  <c r="O440" i="4" s="1"/>
  <c r="S440" i="4"/>
  <c r="T440" i="4" s="1"/>
  <c r="N441" i="4"/>
  <c r="O441" i="4" s="1"/>
  <c r="S441" i="4"/>
  <c r="T441" i="4" s="1"/>
  <c r="N442" i="4"/>
  <c r="O442" i="4" s="1"/>
  <c r="S442" i="4"/>
  <c r="T442" i="4"/>
  <c r="N443" i="4"/>
  <c r="O443" i="4" s="1"/>
  <c r="S443" i="4"/>
  <c r="T443" i="4" s="1"/>
  <c r="N444" i="4"/>
  <c r="O444" i="4" s="1"/>
  <c r="S444" i="4"/>
  <c r="T444" i="4" s="1"/>
  <c r="N445" i="4"/>
  <c r="O445" i="4" s="1"/>
  <c r="S445" i="4"/>
  <c r="T445" i="4" s="1"/>
  <c r="N446" i="4"/>
  <c r="O446" i="4" s="1"/>
  <c r="S446" i="4"/>
  <c r="T446" i="4" s="1"/>
  <c r="N447" i="4"/>
  <c r="O447" i="4" s="1"/>
  <c r="S447" i="4"/>
  <c r="T447" i="4" s="1"/>
  <c r="N448" i="4"/>
  <c r="O448" i="4" s="1"/>
  <c r="S448" i="4"/>
  <c r="T448" i="4" s="1"/>
  <c r="N449" i="4"/>
  <c r="O449" i="4" s="1"/>
  <c r="S449" i="4"/>
  <c r="T449" i="4" s="1"/>
  <c r="N450" i="4"/>
  <c r="O450" i="4" s="1"/>
  <c r="S450" i="4"/>
  <c r="T450" i="4" s="1"/>
  <c r="N451" i="4"/>
  <c r="O451" i="4" s="1"/>
  <c r="S451" i="4"/>
  <c r="T451" i="4" s="1"/>
  <c r="N452" i="4"/>
  <c r="O452" i="4" s="1"/>
  <c r="S452" i="4"/>
  <c r="T452" i="4" s="1"/>
  <c r="N453" i="4"/>
  <c r="O453" i="4" s="1"/>
  <c r="S453" i="4"/>
  <c r="T453" i="4" s="1"/>
  <c r="N454" i="4"/>
  <c r="O454" i="4" s="1"/>
  <c r="S454" i="4"/>
  <c r="T454" i="4" s="1"/>
  <c r="N455" i="4"/>
  <c r="O455" i="4" s="1"/>
  <c r="S455" i="4"/>
  <c r="T455" i="4" s="1"/>
  <c r="N456" i="4"/>
  <c r="O456" i="4"/>
  <c r="S456" i="4"/>
  <c r="T456" i="4" s="1"/>
  <c r="N457" i="4"/>
  <c r="O457" i="4" s="1"/>
  <c r="S457" i="4"/>
  <c r="T457" i="4" s="1"/>
  <c r="N458" i="4"/>
  <c r="O458" i="4" s="1"/>
  <c r="S458" i="4"/>
  <c r="T458" i="4" s="1"/>
  <c r="N459" i="4"/>
  <c r="O459" i="4" s="1"/>
  <c r="S459" i="4"/>
  <c r="T459" i="4" s="1"/>
  <c r="N460" i="4"/>
  <c r="O460" i="4" s="1"/>
  <c r="S460" i="4"/>
  <c r="T460" i="4" s="1"/>
  <c r="N461" i="4"/>
  <c r="O461" i="4" s="1"/>
  <c r="S461" i="4"/>
  <c r="T461" i="4" s="1"/>
  <c r="N462" i="4"/>
  <c r="O462" i="4"/>
  <c r="S462" i="4"/>
  <c r="T462" i="4" s="1"/>
  <c r="N463" i="4"/>
  <c r="O463" i="4" s="1"/>
  <c r="S463" i="4"/>
  <c r="T463" i="4" s="1"/>
  <c r="N464" i="4"/>
  <c r="O464" i="4" s="1"/>
  <c r="S464" i="4"/>
  <c r="T464" i="4" s="1"/>
  <c r="N465" i="4"/>
  <c r="O465" i="4" s="1"/>
  <c r="S465" i="4"/>
  <c r="T465" i="4" s="1"/>
  <c r="N466" i="4"/>
  <c r="O466" i="4" s="1"/>
  <c r="S466" i="4"/>
  <c r="T466" i="4"/>
  <c r="N467" i="4"/>
  <c r="O467" i="4" s="1"/>
  <c r="S467" i="4"/>
  <c r="T467" i="4"/>
  <c r="N468" i="4"/>
  <c r="O468" i="4" s="1"/>
  <c r="S468" i="4"/>
  <c r="T468" i="4" s="1"/>
  <c r="N469" i="4"/>
  <c r="O469" i="4" s="1"/>
  <c r="S469" i="4"/>
  <c r="T469" i="4" s="1"/>
  <c r="N470" i="4"/>
  <c r="O470" i="4" s="1"/>
  <c r="S470" i="4"/>
  <c r="T470" i="4" s="1"/>
  <c r="N471" i="4"/>
  <c r="O471" i="4" s="1"/>
  <c r="S471" i="4"/>
  <c r="T471" i="4" s="1"/>
  <c r="N472" i="4"/>
  <c r="O472" i="4" s="1"/>
  <c r="S472" i="4"/>
  <c r="T472" i="4" s="1"/>
  <c r="N473" i="4"/>
  <c r="O473" i="4" s="1"/>
  <c r="S473" i="4"/>
  <c r="T473" i="4"/>
  <c r="N474" i="4"/>
  <c r="O474" i="4" s="1"/>
  <c r="S474" i="4"/>
  <c r="T474" i="4"/>
  <c r="N475" i="4"/>
  <c r="O475" i="4" s="1"/>
  <c r="S475" i="4"/>
  <c r="T475" i="4" s="1"/>
  <c r="N476" i="4"/>
  <c r="O476" i="4" s="1"/>
  <c r="S476" i="4"/>
  <c r="T476" i="4"/>
  <c r="N477" i="4"/>
  <c r="O477" i="4" s="1"/>
  <c r="S477" i="4"/>
  <c r="T477" i="4" s="1"/>
  <c r="N478" i="4"/>
  <c r="O478" i="4" s="1"/>
  <c r="S478" i="4"/>
  <c r="T478" i="4" s="1"/>
  <c r="N479" i="4"/>
  <c r="O479" i="4" s="1"/>
  <c r="S479" i="4"/>
  <c r="T479" i="4" s="1"/>
  <c r="N480" i="4"/>
  <c r="O480" i="4" s="1"/>
  <c r="S480" i="4"/>
  <c r="T480" i="4" s="1"/>
  <c r="N481" i="4"/>
  <c r="O481" i="4" s="1"/>
  <c r="S481" i="4"/>
  <c r="T481" i="4" s="1"/>
  <c r="N482" i="4"/>
  <c r="O482" i="4" s="1"/>
  <c r="S482" i="4"/>
  <c r="T482" i="4"/>
  <c r="N483" i="4"/>
  <c r="O483" i="4" s="1"/>
  <c r="S483" i="4"/>
  <c r="T483" i="4" s="1"/>
  <c r="N484" i="4"/>
  <c r="O484" i="4" s="1"/>
  <c r="S484" i="4"/>
  <c r="T484" i="4" s="1"/>
  <c r="N485" i="4"/>
  <c r="O485" i="4" s="1"/>
  <c r="S485" i="4"/>
  <c r="T485" i="4" s="1"/>
  <c r="N486" i="4"/>
  <c r="O486" i="4" s="1"/>
  <c r="S486" i="4"/>
  <c r="T486" i="4" s="1"/>
  <c r="N487" i="4"/>
  <c r="O487" i="4" s="1"/>
  <c r="S487" i="4"/>
  <c r="T487" i="4" s="1"/>
  <c r="N488" i="4"/>
  <c r="O488" i="4"/>
  <c r="S488" i="4"/>
  <c r="T488" i="4" s="1"/>
  <c r="N489" i="4"/>
  <c r="O489" i="4" s="1"/>
  <c r="S489" i="4"/>
  <c r="T489" i="4" s="1"/>
  <c r="N490" i="4"/>
  <c r="O490" i="4" s="1"/>
  <c r="S490" i="4"/>
  <c r="T490" i="4" s="1"/>
  <c r="N491" i="4"/>
  <c r="O491" i="4" s="1"/>
  <c r="S491" i="4"/>
  <c r="T491" i="4" s="1"/>
  <c r="N492" i="4"/>
  <c r="O492" i="4"/>
  <c r="S492" i="4"/>
  <c r="T492" i="4" s="1"/>
  <c r="N493" i="4"/>
  <c r="O493" i="4" s="1"/>
  <c r="S493" i="4"/>
  <c r="T493" i="4" s="1"/>
  <c r="N494" i="4"/>
  <c r="O494" i="4" s="1"/>
  <c r="S494" i="4"/>
  <c r="T494" i="4" s="1"/>
  <c r="N495" i="4"/>
  <c r="O495" i="4" s="1"/>
  <c r="S495" i="4"/>
  <c r="T495" i="4" s="1"/>
  <c r="N496" i="4"/>
  <c r="O496" i="4" s="1"/>
  <c r="S496" i="4"/>
  <c r="T496" i="4" s="1"/>
  <c r="N497" i="4"/>
  <c r="O497" i="4" s="1"/>
  <c r="S497" i="4"/>
  <c r="T497" i="4" s="1"/>
  <c r="N498" i="4"/>
  <c r="O498" i="4" s="1"/>
  <c r="S498" i="4"/>
  <c r="T498" i="4"/>
  <c r="N499" i="4"/>
  <c r="O499" i="4" s="1"/>
  <c r="S499" i="4"/>
  <c r="T499" i="4" s="1"/>
  <c r="N500" i="4"/>
  <c r="O500" i="4" s="1"/>
  <c r="S500" i="4"/>
  <c r="T500" i="4" s="1"/>
  <c r="N501" i="4"/>
  <c r="O501" i="4" s="1"/>
  <c r="S501" i="4"/>
  <c r="T501" i="4" s="1"/>
  <c r="N502" i="4"/>
  <c r="O502" i="4" s="1"/>
  <c r="S502" i="4"/>
  <c r="T502" i="4" s="1"/>
  <c r="N503" i="4"/>
  <c r="O503" i="4" s="1"/>
  <c r="S503" i="4"/>
  <c r="T503" i="4" s="1"/>
  <c r="N504" i="4"/>
  <c r="O504" i="4" s="1"/>
  <c r="S504" i="4"/>
  <c r="T504" i="4" s="1"/>
  <c r="N505" i="4"/>
  <c r="O505" i="4" s="1"/>
  <c r="S505" i="4"/>
  <c r="T505" i="4"/>
  <c r="N506" i="4"/>
  <c r="O506" i="4" s="1"/>
  <c r="S506" i="4"/>
  <c r="T506" i="4" s="1"/>
  <c r="N507" i="4"/>
  <c r="O507" i="4" s="1"/>
  <c r="S507" i="4"/>
  <c r="T507" i="4" s="1"/>
  <c r="N508" i="4"/>
  <c r="O508" i="4" s="1"/>
  <c r="S508" i="4"/>
  <c r="T508" i="4"/>
  <c r="N509" i="4"/>
  <c r="O509" i="4" s="1"/>
  <c r="S509" i="4"/>
  <c r="T509" i="4" s="1"/>
  <c r="N510" i="4"/>
  <c r="O510" i="4"/>
  <c r="S510" i="4"/>
  <c r="T510" i="4" s="1"/>
  <c r="N511" i="4"/>
  <c r="O511" i="4" s="1"/>
  <c r="S511" i="4"/>
  <c r="T511" i="4" s="1"/>
  <c r="N512" i="4"/>
  <c r="O512" i="4" s="1"/>
  <c r="S512" i="4"/>
  <c r="T512" i="4" s="1"/>
  <c r="N513" i="4"/>
  <c r="O513" i="4"/>
  <c r="S513" i="4"/>
  <c r="T513" i="4" s="1"/>
  <c r="N514" i="4"/>
  <c r="O514" i="4" s="1"/>
  <c r="S514" i="4"/>
  <c r="T514" i="4"/>
  <c r="N515" i="4"/>
  <c r="O515" i="4" s="1"/>
  <c r="S515" i="4"/>
  <c r="T515" i="4" s="1"/>
  <c r="N516" i="4"/>
  <c r="O516" i="4" s="1"/>
  <c r="S516" i="4"/>
  <c r="T516" i="4" s="1"/>
  <c r="N517" i="4"/>
  <c r="O517" i="4" s="1"/>
  <c r="S517" i="4"/>
  <c r="T517" i="4" s="1"/>
  <c r="N518" i="4"/>
  <c r="O518" i="4" s="1"/>
  <c r="S518" i="4"/>
  <c r="T518" i="4" s="1"/>
  <c r="N519" i="4"/>
  <c r="O519" i="4" s="1"/>
  <c r="S519" i="4"/>
  <c r="T519" i="4" s="1"/>
  <c r="N520" i="4"/>
  <c r="O520" i="4" s="1"/>
  <c r="S520" i="4"/>
  <c r="T520" i="4"/>
  <c r="N521" i="4"/>
  <c r="O521" i="4" s="1"/>
  <c r="S521" i="4"/>
  <c r="T521" i="4" s="1"/>
  <c r="N522" i="4"/>
  <c r="O522" i="4" s="1"/>
  <c r="S522" i="4"/>
  <c r="T522" i="4" s="1"/>
  <c r="N523" i="4"/>
  <c r="O523" i="4" s="1"/>
  <c r="S523" i="4"/>
  <c r="T523" i="4" s="1"/>
  <c r="N524" i="4"/>
  <c r="O524" i="4" s="1"/>
  <c r="S524" i="4"/>
  <c r="T524" i="4" s="1"/>
  <c r="N525" i="4"/>
  <c r="O525" i="4" s="1"/>
  <c r="S525" i="4"/>
  <c r="T525" i="4" s="1"/>
  <c r="N526" i="4"/>
  <c r="O526" i="4" s="1"/>
  <c r="S526" i="4"/>
  <c r="T526" i="4" s="1"/>
  <c r="N527" i="4"/>
  <c r="O527" i="4" s="1"/>
  <c r="S527" i="4"/>
  <c r="T527" i="4" s="1"/>
  <c r="N528" i="4"/>
  <c r="O528" i="4" s="1"/>
  <c r="S528" i="4"/>
  <c r="T528" i="4" s="1"/>
  <c r="N529" i="4"/>
  <c r="O529" i="4"/>
  <c r="S529" i="4"/>
  <c r="T529" i="4" s="1"/>
  <c r="N530" i="4"/>
  <c r="O530" i="4" s="1"/>
  <c r="S530" i="4"/>
  <c r="T530" i="4"/>
  <c r="N531" i="4"/>
  <c r="O531" i="4" s="1"/>
  <c r="S531" i="4"/>
  <c r="T531" i="4" s="1"/>
  <c r="N532" i="4"/>
  <c r="O532" i="4" s="1"/>
  <c r="S532" i="4"/>
  <c r="T532" i="4" s="1"/>
  <c r="N533" i="4"/>
  <c r="O533" i="4"/>
  <c r="S533" i="4"/>
  <c r="T533" i="4" s="1"/>
  <c r="N534" i="4"/>
  <c r="O534" i="4" s="1"/>
  <c r="S534" i="4"/>
  <c r="T534" i="4" s="1"/>
  <c r="N535" i="4"/>
  <c r="O535" i="4" s="1"/>
  <c r="S535" i="4"/>
  <c r="T535" i="4" s="1"/>
  <c r="N536" i="4"/>
  <c r="O536" i="4" s="1"/>
  <c r="S536" i="4"/>
  <c r="T536" i="4" s="1"/>
  <c r="N537" i="4"/>
  <c r="O537" i="4" s="1"/>
  <c r="S537" i="4"/>
  <c r="T537" i="4" s="1"/>
  <c r="N538" i="4"/>
  <c r="O538" i="4" s="1"/>
  <c r="S538" i="4"/>
  <c r="T538" i="4" s="1"/>
  <c r="N539" i="4"/>
  <c r="O539" i="4" s="1"/>
  <c r="S539" i="4"/>
  <c r="T539" i="4" s="1"/>
  <c r="N540" i="4"/>
  <c r="O540" i="4" s="1"/>
  <c r="S540" i="4"/>
  <c r="T540" i="4" s="1"/>
  <c r="N541" i="4"/>
  <c r="O541" i="4" s="1"/>
  <c r="S541" i="4"/>
  <c r="T541" i="4" s="1"/>
  <c r="N542" i="4"/>
  <c r="O542" i="4" s="1"/>
  <c r="S542" i="4"/>
  <c r="T542" i="4" s="1"/>
  <c r="N543" i="4"/>
  <c r="O543" i="4" s="1"/>
  <c r="S543" i="4"/>
  <c r="T543" i="4" s="1"/>
  <c r="N544" i="4"/>
  <c r="O544" i="4" s="1"/>
  <c r="S544" i="4"/>
  <c r="T544" i="4"/>
  <c r="N545" i="4"/>
  <c r="O545" i="4" s="1"/>
  <c r="S545" i="4"/>
  <c r="T545" i="4" s="1"/>
  <c r="N546" i="4"/>
  <c r="O546" i="4" s="1"/>
  <c r="S546" i="4"/>
  <c r="T546" i="4" s="1"/>
  <c r="N547" i="4"/>
  <c r="O547" i="4"/>
  <c r="S547" i="4"/>
  <c r="T547" i="4" s="1"/>
  <c r="N548" i="4"/>
  <c r="O548" i="4" s="1"/>
  <c r="S548" i="4"/>
  <c r="T548" i="4" s="1"/>
  <c r="N549" i="4"/>
  <c r="O549" i="4"/>
  <c r="S549" i="4"/>
  <c r="T549" i="4" s="1"/>
  <c r="N550" i="4"/>
  <c r="O550" i="4" s="1"/>
  <c r="S550" i="4"/>
  <c r="T550" i="4" s="1"/>
  <c r="N551" i="4"/>
  <c r="O551" i="4" s="1"/>
  <c r="S551" i="4"/>
  <c r="T551" i="4" s="1"/>
  <c r="N552" i="4"/>
  <c r="O552" i="4" s="1"/>
  <c r="S552" i="4"/>
  <c r="T552" i="4" s="1"/>
  <c r="N553" i="4"/>
  <c r="O553" i="4"/>
  <c r="S553" i="4"/>
  <c r="T553" i="4" s="1"/>
  <c r="N554" i="4"/>
  <c r="O554" i="4" s="1"/>
  <c r="S554" i="4"/>
  <c r="T554" i="4" s="1"/>
  <c r="N555" i="4"/>
  <c r="O555" i="4"/>
  <c r="S555" i="4"/>
  <c r="T555" i="4" s="1"/>
  <c r="N556" i="4"/>
  <c r="O556" i="4" s="1"/>
  <c r="S556" i="4"/>
  <c r="T556" i="4" s="1"/>
  <c r="N557" i="4"/>
  <c r="O557" i="4" s="1"/>
  <c r="S557" i="4"/>
  <c r="T557" i="4" s="1"/>
  <c r="N558" i="4"/>
  <c r="O558" i="4" s="1"/>
  <c r="S558" i="4"/>
  <c r="T558" i="4" s="1"/>
  <c r="N559" i="4"/>
  <c r="O559" i="4" s="1"/>
  <c r="S559" i="4"/>
  <c r="T559" i="4" s="1"/>
  <c r="N560" i="4"/>
  <c r="O560" i="4" s="1"/>
  <c r="S560" i="4"/>
  <c r="T560" i="4" s="1"/>
  <c r="N561" i="4"/>
  <c r="O561" i="4" s="1"/>
  <c r="S561" i="4"/>
  <c r="T561" i="4" s="1"/>
  <c r="N562" i="4"/>
  <c r="O562" i="4" s="1"/>
  <c r="S562" i="4"/>
  <c r="T562" i="4" s="1"/>
  <c r="N563" i="4"/>
  <c r="O563" i="4" s="1"/>
  <c r="S563" i="4"/>
  <c r="T563" i="4" s="1"/>
  <c r="N564" i="4"/>
  <c r="O564" i="4" s="1"/>
  <c r="S564" i="4"/>
  <c r="T564" i="4" s="1"/>
  <c r="N565" i="4"/>
  <c r="O565" i="4" s="1"/>
  <c r="S565" i="4"/>
  <c r="T565" i="4" s="1"/>
  <c r="N566" i="4"/>
  <c r="O566" i="4" s="1"/>
  <c r="S566" i="4"/>
  <c r="T566" i="4"/>
  <c r="N567" i="4"/>
  <c r="O567" i="4" s="1"/>
  <c r="S567" i="4"/>
  <c r="T567" i="4" s="1"/>
  <c r="N568" i="4"/>
  <c r="O568" i="4" s="1"/>
  <c r="S568" i="4"/>
  <c r="T568" i="4"/>
  <c r="N569" i="4"/>
  <c r="O569" i="4" s="1"/>
  <c r="S569" i="4"/>
  <c r="T569" i="4" s="1"/>
  <c r="N570" i="4"/>
  <c r="O570" i="4" s="1"/>
  <c r="S570" i="4"/>
  <c r="T570" i="4" s="1"/>
  <c r="N571" i="4"/>
  <c r="O571" i="4"/>
  <c r="S571" i="4"/>
  <c r="T571" i="4" s="1"/>
  <c r="N572" i="4"/>
  <c r="O572" i="4" s="1"/>
  <c r="S572" i="4"/>
  <c r="T572" i="4" s="1"/>
  <c r="N573" i="4"/>
  <c r="O573" i="4" s="1"/>
  <c r="S573" i="4"/>
  <c r="T573" i="4" s="1"/>
  <c r="N574" i="4"/>
  <c r="O574" i="4" s="1"/>
  <c r="S574" i="4"/>
  <c r="T574" i="4" s="1"/>
  <c r="N575" i="4"/>
  <c r="O575" i="4" s="1"/>
  <c r="S575" i="4"/>
  <c r="T575" i="4" s="1"/>
  <c r="N576" i="4"/>
  <c r="O576" i="4" s="1"/>
  <c r="S576" i="4"/>
  <c r="T576" i="4" s="1"/>
  <c r="N577" i="4"/>
  <c r="O577" i="4"/>
  <c r="S577" i="4"/>
  <c r="T577" i="4" s="1"/>
  <c r="N578" i="4"/>
  <c r="O578" i="4" s="1"/>
  <c r="S578" i="4"/>
  <c r="T578" i="4" s="1"/>
  <c r="N579" i="4"/>
  <c r="O579" i="4" s="1"/>
  <c r="S579" i="4"/>
  <c r="T579" i="4" s="1"/>
  <c r="N580" i="4"/>
  <c r="O580" i="4" s="1"/>
  <c r="S580" i="4"/>
  <c r="T580" i="4" s="1"/>
  <c r="N581" i="4"/>
  <c r="O581" i="4" s="1"/>
  <c r="S581" i="4"/>
  <c r="T581" i="4" s="1"/>
  <c r="N582" i="4"/>
  <c r="O582" i="4" s="1"/>
  <c r="S582" i="4"/>
  <c r="T582" i="4" s="1"/>
  <c r="N583" i="4"/>
  <c r="O583" i="4" s="1"/>
  <c r="S583" i="4"/>
  <c r="T583" i="4" s="1"/>
  <c r="N584" i="4"/>
  <c r="O584" i="4" s="1"/>
  <c r="S584" i="4"/>
  <c r="T584" i="4"/>
  <c r="N585" i="4"/>
  <c r="O585" i="4" s="1"/>
  <c r="S585" i="4"/>
  <c r="T585" i="4" s="1"/>
  <c r="N586" i="4"/>
  <c r="O586" i="4" s="1"/>
  <c r="S586" i="4"/>
  <c r="T586" i="4" s="1"/>
  <c r="N587" i="4"/>
  <c r="O587" i="4" s="1"/>
  <c r="S587" i="4"/>
  <c r="T587" i="4" s="1"/>
  <c r="N588" i="4"/>
  <c r="O588" i="4" s="1"/>
  <c r="S588" i="4"/>
  <c r="T588" i="4" s="1"/>
  <c r="N589" i="4"/>
  <c r="O589" i="4" s="1"/>
  <c r="S589" i="4"/>
  <c r="T589" i="4" s="1"/>
  <c r="N590" i="4"/>
  <c r="O590" i="4" s="1"/>
  <c r="S590" i="4"/>
  <c r="T590" i="4" s="1"/>
  <c r="N591" i="4"/>
  <c r="O591" i="4" s="1"/>
  <c r="S591" i="4"/>
  <c r="T591" i="4" s="1"/>
  <c r="N592" i="4"/>
  <c r="O592" i="4" s="1"/>
  <c r="S592" i="4"/>
  <c r="T592" i="4" s="1"/>
  <c r="N593" i="4"/>
  <c r="O593" i="4" s="1"/>
  <c r="S593" i="4"/>
  <c r="T593" i="4" s="1"/>
  <c r="N594" i="4"/>
  <c r="O594" i="4" s="1"/>
  <c r="S594" i="4"/>
  <c r="T594" i="4" s="1"/>
  <c r="N595" i="4"/>
  <c r="O595" i="4" s="1"/>
  <c r="S595" i="4"/>
  <c r="T595" i="4" s="1"/>
  <c r="N596" i="4"/>
  <c r="O596" i="4" s="1"/>
  <c r="S596" i="4"/>
  <c r="T596" i="4" s="1"/>
  <c r="N597" i="4"/>
  <c r="O597" i="4"/>
  <c r="S597" i="4"/>
  <c r="T597" i="4" s="1"/>
  <c r="N598" i="4"/>
  <c r="O598" i="4" s="1"/>
  <c r="S598" i="4"/>
  <c r="T598" i="4" s="1"/>
  <c r="N599" i="4"/>
  <c r="O599" i="4" s="1"/>
  <c r="S599" i="4"/>
  <c r="T599" i="4" s="1"/>
  <c r="N600" i="4"/>
  <c r="O600" i="4" s="1"/>
  <c r="S600" i="4"/>
  <c r="T600" i="4" s="1"/>
  <c r="N601" i="4"/>
  <c r="O601" i="4" s="1"/>
  <c r="S601" i="4"/>
  <c r="T601" i="4" s="1"/>
  <c r="N602" i="4"/>
  <c r="O602" i="4" s="1"/>
  <c r="S602" i="4"/>
  <c r="T602" i="4" s="1"/>
  <c r="N603" i="4"/>
  <c r="O603" i="4"/>
  <c r="S603" i="4"/>
  <c r="T603" i="4" s="1"/>
  <c r="N604" i="4"/>
  <c r="O604" i="4" s="1"/>
  <c r="S604" i="4"/>
  <c r="T604" i="4" s="1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C2" i="4"/>
  <c r="Z2" i="4" s="1"/>
  <c r="AB2" i="4" s="1"/>
  <c r="AD2" i="4" s="1"/>
  <c r="C3" i="4"/>
  <c r="C4" i="4"/>
  <c r="Z4" i="4" s="1"/>
  <c r="AB4" i="4" s="1"/>
  <c r="C5" i="4"/>
  <c r="Z5" i="4" s="1"/>
  <c r="AB5" i="4" s="1"/>
  <c r="C6" i="4"/>
  <c r="C7" i="4"/>
  <c r="C8" i="4"/>
  <c r="Z8" i="4" s="1"/>
  <c r="AB8" i="4" s="1"/>
  <c r="C9" i="4"/>
  <c r="Z9" i="4" s="1"/>
  <c r="C10" i="4"/>
  <c r="Z10" i="4" s="1"/>
  <c r="AB10" i="4" s="1"/>
  <c r="C11" i="4"/>
  <c r="C12" i="4"/>
  <c r="Z12" i="4" s="1"/>
  <c r="AB12" i="4" s="1"/>
  <c r="C13" i="4"/>
  <c r="C14" i="4"/>
  <c r="C15" i="4"/>
  <c r="C16" i="4"/>
  <c r="Z16" i="4" s="1"/>
  <c r="AB16" i="4" s="1"/>
  <c r="C17" i="4"/>
  <c r="C18" i="4"/>
  <c r="Z18" i="4" s="1"/>
  <c r="AB18" i="4" s="1"/>
  <c r="C19" i="4"/>
  <c r="C20" i="4"/>
  <c r="Z20" i="4" s="1"/>
  <c r="AB20" i="4" s="1"/>
  <c r="C21" i="4"/>
  <c r="C22" i="4"/>
  <c r="C23" i="4"/>
  <c r="C24" i="4"/>
  <c r="C25" i="4"/>
  <c r="Z25" i="4" s="1"/>
  <c r="C26" i="4"/>
  <c r="C27" i="4"/>
  <c r="C28" i="4"/>
  <c r="C29" i="4"/>
  <c r="C30" i="4"/>
  <c r="C31" i="4"/>
  <c r="C32" i="4"/>
  <c r="Z32" i="4" s="1"/>
  <c r="AB32" i="4" s="1"/>
  <c r="C33" i="4"/>
  <c r="C34" i="4"/>
  <c r="Z34" i="4" s="1"/>
  <c r="AB34" i="4" s="1"/>
  <c r="C35" i="4"/>
  <c r="C36" i="4"/>
  <c r="Z36" i="4" s="1"/>
  <c r="C37" i="4"/>
  <c r="C38" i="4"/>
  <c r="C39" i="4"/>
  <c r="C40" i="4"/>
  <c r="Z40" i="4" s="1"/>
  <c r="C41" i="4"/>
  <c r="C42" i="4"/>
  <c r="Z42" i="4" s="1"/>
  <c r="AB42" i="4" s="1"/>
  <c r="C43" i="4"/>
  <c r="C44" i="4"/>
  <c r="Z44" i="4" s="1"/>
  <c r="C45" i="4"/>
  <c r="C46" i="4"/>
  <c r="C47" i="4"/>
  <c r="C48" i="4"/>
  <c r="Z48" i="4" s="1"/>
  <c r="AB48" i="4" s="1"/>
  <c r="C49" i="4"/>
  <c r="C50" i="4"/>
  <c r="C51" i="4"/>
  <c r="C52" i="4"/>
  <c r="Z52" i="4" s="1"/>
  <c r="C53" i="4"/>
  <c r="C54" i="4"/>
  <c r="C55" i="4"/>
  <c r="C56" i="4"/>
  <c r="C57" i="4"/>
  <c r="Z57" i="4" s="1"/>
  <c r="C58" i="4"/>
  <c r="Z58" i="4" s="1"/>
  <c r="AB58" i="4" s="1"/>
  <c r="C59" i="4"/>
  <c r="C60" i="4"/>
  <c r="C61" i="4"/>
  <c r="Z61" i="4" s="1"/>
  <c r="AB61" i="4" s="1"/>
  <c r="C62" i="4"/>
  <c r="C63" i="4"/>
  <c r="C64" i="4"/>
  <c r="C65" i="4"/>
  <c r="C66" i="4"/>
  <c r="Z66" i="4" s="1"/>
  <c r="AB66" i="4" s="1"/>
  <c r="C67" i="4"/>
  <c r="C68" i="4"/>
  <c r="Z68" i="4" s="1"/>
  <c r="C69" i="4"/>
  <c r="C70" i="4"/>
  <c r="C71" i="4"/>
  <c r="C72" i="4"/>
  <c r="C73" i="4"/>
  <c r="C74" i="4"/>
  <c r="C75" i="4"/>
  <c r="C76" i="4"/>
  <c r="C77" i="4"/>
  <c r="C78" i="4"/>
  <c r="C79" i="4"/>
  <c r="C80" i="4"/>
  <c r="Z80" i="4" s="1"/>
  <c r="AB80" i="4" s="1"/>
  <c r="C81" i="4"/>
  <c r="Z81" i="4" s="1"/>
  <c r="C82" i="4"/>
  <c r="C83" i="4"/>
  <c r="C84" i="4"/>
  <c r="Z84" i="4" s="1"/>
  <c r="C85" i="4"/>
  <c r="C86" i="4"/>
  <c r="C87" i="4"/>
  <c r="C88" i="4"/>
  <c r="C89" i="4"/>
  <c r="C90" i="4"/>
  <c r="C91" i="4"/>
  <c r="C92" i="4"/>
  <c r="Z92" i="4" s="1"/>
  <c r="C93" i="4"/>
  <c r="C94" i="4"/>
  <c r="C95" i="4"/>
  <c r="C96" i="4"/>
  <c r="Z96" i="4" s="1"/>
  <c r="AB96" i="4" s="1"/>
  <c r="C97" i="4"/>
  <c r="C98" i="4"/>
  <c r="C99" i="4"/>
  <c r="C100" i="4"/>
  <c r="Z100" i="4" s="1"/>
  <c r="C101" i="4"/>
  <c r="Z101" i="4" s="1"/>
  <c r="AB101" i="4" s="1"/>
  <c r="C102" i="4"/>
  <c r="C103" i="4"/>
  <c r="C104" i="4"/>
  <c r="Z104" i="4" s="1"/>
  <c r="C105" i="4"/>
  <c r="C106" i="4"/>
  <c r="C107" i="4"/>
  <c r="C108" i="4"/>
  <c r="Z108" i="4" s="1"/>
  <c r="C109" i="4"/>
  <c r="C110" i="4"/>
  <c r="C111" i="4"/>
  <c r="C112" i="4"/>
  <c r="C113" i="4"/>
  <c r="C114" i="4"/>
  <c r="C115" i="4"/>
  <c r="C116" i="4"/>
  <c r="C117" i="4"/>
  <c r="C118" i="4"/>
  <c r="C119" i="4"/>
  <c r="C120" i="4"/>
  <c r="Z120" i="4" s="1"/>
  <c r="C121" i="4"/>
  <c r="C122" i="4"/>
  <c r="C123" i="4"/>
  <c r="C124" i="4"/>
  <c r="Z124" i="4" s="1"/>
  <c r="C125" i="4"/>
  <c r="C126" i="4"/>
  <c r="C127" i="4"/>
  <c r="C128" i="4"/>
  <c r="Z128" i="4" s="1"/>
  <c r="AB128" i="4" s="1"/>
  <c r="C129" i="4"/>
  <c r="C130" i="4"/>
  <c r="C131" i="4"/>
  <c r="C132" i="4"/>
  <c r="Z132" i="4" s="1"/>
  <c r="C133" i="4"/>
  <c r="C134" i="4"/>
  <c r="C135" i="4"/>
  <c r="C136" i="4"/>
  <c r="C137" i="4"/>
  <c r="C138" i="4"/>
  <c r="Z138" i="4" s="1"/>
  <c r="AB138" i="4" s="1"/>
  <c r="C139" i="4"/>
  <c r="C140" i="4"/>
  <c r="C141" i="4"/>
  <c r="C142" i="4"/>
  <c r="C143" i="4"/>
  <c r="C144" i="4"/>
  <c r="Z144" i="4" s="1"/>
  <c r="AB144" i="4" s="1"/>
  <c r="C145" i="4"/>
  <c r="C146" i="4"/>
  <c r="C147" i="4"/>
  <c r="C148" i="4"/>
  <c r="Z148" i="4" s="1"/>
  <c r="C149" i="4"/>
  <c r="C150" i="4"/>
  <c r="C151" i="4"/>
  <c r="C152" i="4"/>
  <c r="C153" i="4"/>
  <c r="C154" i="4"/>
  <c r="Z154" i="4" s="1"/>
  <c r="AB154" i="4" s="1"/>
  <c r="C155" i="4"/>
  <c r="C156" i="4"/>
  <c r="C157" i="4"/>
  <c r="Z157" i="4" s="1"/>
  <c r="AB157" i="4" s="1"/>
  <c r="C158" i="4"/>
  <c r="C159" i="4"/>
  <c r="C160" i="4"/>
  <c r="C161" i="4"/>
  <c r="C162" i="4"/>
  <c r="C163" i="4"/>
  <c r="C164" i="4"/>
  <c r="Z164" i="4" s="1"/>
  <c r="C165" i="4"/>
  <c r="Z165" i="4" s="1"/>
  <c r="AB165" i="4" s="1"/>
  <c r="C166" i="4"/>
  <c r="C167" i="4"/>
  <c r="C168" i="4"/>
  <c r="Z168" i="4" s="1"/>
  <c r="C169" i="4"/>
  <c r="C170" i="4"/>
  <c r="C171" i="4"/>
  <c r="C172" i="4"/>
  <c r="Z172" i="4" s="1"/>
  <c r="C173" i="4"/>
  <c r="Z173" i="4" s="1"/>
  <c r="AB173" i="4" s="1"/>
  <c r="C174" i="4"/>
  <c r="C175" i="4"/>
  <c r="C176" i="4"/>
  <c r="Z176" i="4" s="1"/>
  <c r="C177" i="4"/>
  <c r="C178" i="4"/>
  <c r="Z178" i="4" s="1"/>
  <c r="AB178" i="4" s="1"/>
  <c r="C179" i="4"/>
  <c r="C180" i="4"/>
  <c r="Z180" i="4" s="1"/>
  <c r="AB180" i="4" s="1"/>
  <c r="C181" i="4"/>
  <c r="C182" i="4"/>
  <c r="C183" i="4"/>
  <c r="C184" i="4"/>
  <c r="C185" i="4"/>
  <c r="C186" i="4"/>
  <c r="Z186" i="4" s="1"/>
  <c r="AB186" i="4" s="1"/>
  <c r="C187" i="4"/>
  <c r="C188" i="4"/>
  <c r="Z188" i="4" s="1"/>
  <c r="AB188" i="4" s="1"/>
  <c r="C189" i="4"/>
  <c r="Z189" i="4" s="1"/>
  <c r="AB189" i="4" s="1"/>
  <c r="C190" i="4"/>
  <c r="C191" i="4"/>
  <c r="C192" i="4"/>
  <c r="Z192" i="4" s="1"/>
  <c r="C193" i="4"/>
  <c r="C194" i="4"/>
  <c r="C195" i="4"/>
  <c r="C196" i="4"/>
  <c r="Z196" i="4" s="1"/>
  <c r="AB196" i="4" s="1"/>
  <c r="C197" i="4"/>
  <c r="C198" i="4"/>
  <c r="C199" i="4"/>
  <c r="C200" i="4"/>
  <c r="Z200" i="4" s="1"/>
  <c r="AB200" i="4" s="1"/>
  <c r="C201" i="4"/>
  <c r="C202" i="4"/>
  <c r="Z202" i="4" s="1"/>
  <c r="AB202" i="4" s="1"/>
  <c r="C203" i="4"/>
  <c r="C204" i="4"/>
  <c r="Z204" i="4" s="1"/>
  <c r="AB204" i="4" s="1"/>
  <c r="C205" i="4"/>
  <c r="C206" i="4"/>
  <c r="C207" i="4"/>
  <c r="C208" i="4"/>
  <c r="C209" i="4"/>
  <c r="C210" i="4"/>
  <c r="Z210" i="4" s="1"/>
  <c r="AB210" i="4" s="1"/>
  <c r="C211" i="4"/>
  <c r="C212" i="4"/>
  <c r="Z212" i="4" s="1"/>
  <c r="AB212" i="4" s="1"/>
  <c r="C213" i="4"/>
  <c r="C214" i="4"/>
  <c r="C215" i="4"/>
  <c r="C216" i="4"/>
  <c r="Z216" i="4" s="1"/>
  <c r="AB216" i="4" s="1"/>
  <c r="C217" i="4"/>
  <c r="C218" i="4"/>
  <c r="Z218" i="4" s="1"/>
  <c r="C219" i="4"/>
  <c r="C220" i="4"/>
  <c r="Z220" i="4" s="1"/>
  <c r="C221" i="4"/>
  <c r="Z221" i="4" s="1"/>
  <c r="C222" i="4"/>
  <c r="C223" i="4"/>
  <c r="C224" i="4"/>
  <c r="Z224" i="4" s="1"/>
  <c r="AB224" i="4" s="1"/>
  <c r="C225" i="4"/>
  <c r="C226" i="4"/>
  <c r="Z226" i="4" s="1"/>
  <c r="C227" i="4"/>
  <c r="C228" i="4"/>
  <c r="Z228" i="4" s="1"/>
  <c r="AB228" i="4" s="1"/>
  <c r="C229" i="4"/>
  <c r="C230" i="4"/>
  <c r="C231" i="4"/>
  <c r="C232" i="4"/>
  <c r="Z232" i="4" s="1"/>
  <c r="AB232" i="4" s="1"/>
  <c r="C233" i="4"/>
  <c r="C234" i="4"/>
  <c r="Z234" i="4" s="1"/>
  <c r="C235" i="4"/>
  <c r="C236" i="4"/>
  <c r="Z236" i="4" s="1"/>
  <c r="C237" i="4"/>
  <c r="C238" i="4"/>
  <c r="C239" i="4"/>
  <c r="C240" i="4"/>
  <c r="C241" i="4"/>
  <c r="C242" i="4"/>
  <c r="Z242" i="4" s="1"/>
  <c r="C243" i="4"/>
  <c r="C244" i="4"/>
  <c r="Z244" i="4" s="1"/>
  <c r="AB244" i="4" s="1"/>
  <c r="C245" i="4"/>
  <c r="C246" i="4"/>
  <c r="C247" i="4"/>
  <c r="C248" i="4"/>
  <c r="Z248" i="4" s="1"/>
  <c r="AB248" i="4" s="1"/>
  <c r="C249" i="4"/>
  <c r="C250" i="4"/>
  <c r="Z250" i="4" s="1"/>
  <c r="C251" i="4"/>
  <c r="C252" i="4"/>
  <c r="Z252" i="4" s="1"/>
  <c r="C253" i="4"/>
  <c r="C254" i="4"/>
  <c r="C255" i="4"/>
  <c r="C256" i="4"/>
  <c r="C257" i="4"/>
  <c r="C258" i="4"/>
  <c r="Z258" i="4" s="1"/>
  <c r="AB258" i="4" s="1"/>
  <c r="C259" i="4"/>
  <c r="C260" i="4"/>
  <c r="Z260" i="4" s="1"/>
  <c r="AB260" i="4" s="1"/>
  <c r="C261" i="4"/>
  <c r="C262" i="4"/>
  <c r="C263" i="4"/>
  <c r="C264" i="4"/>
  <c r="C265" i="4"/>
  <c r="C266" i="4"/>
  <c r="Z266" i="4" s="1"/>
  <c r="AB266" i="4" s="1"/>
  <c r="C267" i="4"/>
  <c r="C268" i="4"/>
  <c r="C269" i="4"/>
  <c r="C270" i="4"/>
  <c r="C271" i="4"/>
  <c r="C272" i="4"/>
  <c r="C273" i="4"/>
  <c r="C274" i="4"/>
  <c r="C275" i="4"/>
  <c r="C276" i="4"/>
  <c r="Z276" i="4" s="1"/>
  <c r="AB276" i="4" s="1"/>
  <c r="C277" i="4"/>
  <c r="Z277" i="4" s="1"/>
  <c r="AB277" i="4" s="1"/>
  <c r="C278" i="4"/>
  <c r="C279" i="4"/>
  <c r="C280" i="4"/>
  <c r="C281" i="4"/>
  <c r="C282" i="4"/>
  <c r="Z282" i="4" s="1"/>
  <c r="AB282" i="4" s="1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Z296" i="4" s="1"/>
  <c r="AB296" i="4" s="1"/>
  <c r="C297" i="4"/>
  <c r="C298" i="4"/>
  <c r="C299" i="4"/>
  <c r="C300" i="4"/>
  <c r="Z300" i="4" s="1"/>
  <c r="AB300" i="4" s="1"/>
  <c r="C301" i="4"/>
  <c r="C302" i="4"/>
  <c r="C303" i="4"/>
  <c r="C304" i="4"/>
  <c r="Z304" i="4" s="1"/>
  <c r="AB304" i="4" s="1"/>
  <c r="C305" i="4"/>
  <c r="C306" i="4"/>
  <c r="Z306" i="4" s="1"/>
  <c r="AB306" i="4" s="1"/>
  <c r="C307" i="4"/>
  <c r="C308" i="4"/>
  <c r="C309" i="4"/>
  <c r="Z309" i="4" s="1"/>
  <c r="AB309" i="4" s="1"/>
  <c r="C310" i="4"/>
  <c r="C311" i="4"/>
  <c r="C312" i="4"/>
  <c r="Z312" i="4" s="1"/>
  <c r="C313" i="4"/>
  <c r="C314" i="4"/>
  <c r="C315" i="4"/>
  <c r="C316" i="4"/>
  <c r="C317" i="4"/>
  <c r="C318" i="4"/>
  <c r="C319" i="4"/>
  <c r="C320" i="4"/>
  <c r="C321" i="4"/>
  <c r="C322" i="4"/>
  <c r="Z322" i="4" s="1"/>
  <c r="AB322" i="4" s="1"/>
  <c r="C323" i="4"/>
  <c r="C324" i="4"/>
  <c r="Z324" i="4" s="1"/>
  <c r="AB324" i="4" s="1"/>
  <c r="C325" i="4"/>
  <c r="C326" i="4"/>
  <c r="C327" i="4"/>
  <c r="C328" i="4"/>
  <c r="C329" i="4"/>
  <c r="C330" i="4"/>
  <c r="C331" i="4"/>
  <c r="C332" i="4"/>
  <c r="C333" i="4"/>
  <c r="C334" i="4"/>
  <c r="C335" i="4"/>
  <c r="C336" i="4"/>
  <c r="Z336" i="4" s="1"/>
  <c r="AB336" i="4" s="1"/>
  <c r="C337" i="4"/>
  <c r="C338" i="4"/>
  <c r="Z338" i="4" s="1"/>
  <c r="AB338" i="4" s="1"/>
  <c r="C339" i="4"/>
  <c r="C340" i="4"/>
  <c r="Z340" i="4" s="1"/>
  <c r="AB340" i="4" s="1"/>
  <c r="C341" i="4"/>
  <c r="C342" i="4"/>
  <c r="C343" i="4"/>
  <c r="C344" i="4"/>
  <c r="C345" i="4"/>
  <c r="C346" i="4"/>
  <c r="C347" i="4"/>
  <c r="C348" i="4"/>
  <c r="Z348" i="4" s="1"/>
  <c r="AB348" i="4" s="1"/>
  <c r="C349" i="4"/>
  <c r="C350" i="4"/>
  <c r="C351" i="4"/>
  <c r="C352" i="4"/>
  <c r="C353" i="4"/>
  <c r="C354" i="4"/>
  <c r="Z354" i="4" s="1"/>
  <c r="AB354" i="4" s="1"/>
  <c r="C355" i="4"/>
  <c r="C356" i="4"/>
  <c r="C357" i="4"/>
  <c r="C358" i="4"/>
  <c r="C359" i="4"/>
  <c r="C360" i="4"/>
  <c r="Z360" i="4" s="1"/>
  <c r="AB360" i="4" s="1"/>
  <c r="C361" i="4"/>
  <c r="C362" i="4"/>
  <c r="C363" i="4"/>
  <c r="C364" i="4"/>
  <c r="Z364" i="4" s="1"/>
  <c r="AB364" i="4" s="1"/>
  <c r="C365" i="4"/>
  <c r="C366" i="4"/>
  <c r="C367" i="4"/>
  <c r="C368" i="4"/>
  <c r="C369" i="4"/>
  <c r="C370" i="4"/>
  <c r="C371" i="4"/>
  <c r="C372" i="4"/>
  <c r="Z372" i="4" s="1"/>
  <c r="AB372" i="4" s="1"/>
  <c r="C373" i="4"/>
  <c r="Z373" i="4" s="1"/>
  <c r="AB373" i="4" s="1"/>
  <c r="C374" i="4"/>
  <c r="C375" i="4"/>
  <c r="C376" i="4"/>
  <c r="C377" i="4"/>
  <c r="C378" i="4"/>
  <c r="Z378" i="4" s="1"/>
  <c r="AB378" i="4" s="1"/>
  <c r="C379" i="4"/>
  <c r="C380" i="4"/>
  <c r="C381" i="4"/>
  <c r="C382" i="4"/>
  <c r="C383" i="4"/>
  <c r="C384" i="4"/>
  <c r="Z384" i="4" s="1"/>
  <c r="AB384" i="4" s="1"/>
  <c r="C385" i="4"/>
  <c r="C386" i="4"/>
  <c r="C387" i="4"/>
  <c r="C388" i="4"/>
  <c r="Z388" i="4" s="1"/>
  <c r="AB388" i="4" s="1"/>
  <c r="C389" i="4"/>
  <c r="C390" i="4"/>
  <c r="C391" i="4"/>
  <c r="C392" i="4"/>
  <c r="C393" i="4"/>
  <c r="C394" i="4"/>
  <c r="C395" i="4"/>
  <c r="C396" i="4"/>
  <c r="C397" i="4"/>
  <c r="Z397" i="4" s="1"/>
  <c r="AB397" i="4" s="1"/>
  <c r="C398" i="4"/>
  <c r="C399" i="4"/>
  <c r="C400" i="4"/>
  <c r="Z400" i="4" s="1"/>
  <c r="AB400" i="4" s="1"/>
  <c r="C401" i="4"/>
  <c r="C402" i="4"/>
  <c r="C403" i="4"/>
  <c r="C404" i="4"/>
  <c r="C405" i="4"/>
  <c r="Z405" i="4" s="1"/>
  <c r="AB405" i="4" s="1"/>
  <c r="C406" i="4"/>
  <c r="C407" i="4"/>
  <c r="C408" i="4"/>
  <c r="Z408" i="4" s="1"/>
  <c r="C409" i="4"/>
  <c r="C410" i="4"/>
  <c r="Z410" i="4" s="1"/>
  <c r="C411" i="4"/>
  <c r="C412" i="4"/>
  <c r="Z412" i="4" s="1"/>
  <c r="AB412" i="4" s="1"/>
  <c r="C413" i="4"/>
  <c r="Z413" i="4" s="1"/>
  <c r="AB413" i="4" s="1"/>
  <c r="C414" i="4"/>
  <c r="C415" i="4"/>
  <c r="C416" i="4"/>
  <c r="C417" i="4"/>
  <c r="C418" i="4"/>
  <c r="C419" i="4"/>
  <c r="C420" i="4"/>
  <c r="Z420" i="4" s="1"/>
  <c r="AB420" i="4" s="1"/>
  <c r="C421" i="4"/>
  <c r="Z421" i="4" s="1"/>
  <c r="AB421" i="4" s="1"/>
  <c r="C422" i="4"/>
  <c r="C423" i="4"/>
  <c r="C424" i="4"/>
  <c r="C425" i="4"/>
  <c r="Z425" i="4" s="1"/>
  <c r="C426" i="4"/>
  <c r="Z426" i="4" s="1"/>
  <c r="AB426" i="4" s="1"/>
  <c r="C427" i="4"/>
  <c r="C428" i="4"/>
  <c r="Z428" i="4" s="1"/>
  <c r="AB428" i="4" s="1"/>
  <c r="C429" i="4"/>
  <c r="C430" i="4"/>
  <c r="C431" i="4"/>
  <c r="C432" i="4"/>
  <c r="Z432" i="4" s="1"/>
  <c r="AB432" i="4" s="1"/>
  <c r="C433" i="4"/>
  <c r="C434" i="4"/>
  <c r="C435" i="4"/>
  <c r="C436" i="4"/>
  <c r="Z436" i="4" s="1"/>
  <c r="AB436" i="4" s="1"/>
  <c r="C437" i="4"/>
  <c r="C438" i="4"/>
  <c r="C439" i="4"/>
  <c r="C440" i="4"/>
  <c r="Z440" i="4" s="1"/>
  <c r="C441" i="4"/>
  <c r="C442" i="4"/>
  <c r="Z442" i="4" s="1"/>
  <c r="AB442" i="4" s="1"/>
  <c r="C443" i="4"/>
  <c r="C444" i="4"/>
  <c r="C445" i="4"/>
  <c r="Z445" i="4" s="1"/>
  <c r="AB445" i="4" s="1"/>
  <c r="C446" i="4"/>
  <c r="C447" i="4"/>
  <c r="C448" i="4"/>
  <c r="C449" i="4"/>
  <c r="C450" i="4"/>
  <c r="C451" i="4"/>
  <c r="C452" i="4"/>
  <c r="Z452" i="4" s="1"/>
  <c r="AB452" i="4" s="1"/>
  <c r="C453" i="4"/>
  <c r="C454" i="4"/>
  <c r="C455" i="4"/>
  <c r="C456" i="4"/>
  <c r="Z456" i="4" s="1"/>
  <c r="C457" i="4"/>
  <c r="C458" i="4"/>
  <c r="C459" i="4"/>
  <c r="C460" i="4"/>
  <c r="C461" i="4"/>
  <c r="C462" i="4"/>
  <c r="C463" i="4"/>
  <c r="C464" i="4"/>
  <c r="C465" i="4"/>
  <c r="Z465" i="4" s="1"/>
  <c r="C466" i="4"/>
  <c r="Z466" i="4" s="1"/>
  <c r="AB466" i="4" s="1"/>
  <c r="C467" i="4"/>
  <c r="C468" i="4"/>
  <c r="C469" i="4"/>
  <c r="Z469" i="4" s="1"/>
  <c r="AB469" i="4" s="1"/>
  <c r="C470" i="4"/>
  <c r="C471" i="4"/>
  <c r="C472" i="4"/>
  <c r="Z472" i="4" s="1"/>
  <c r="C473" i="4"/>
  <c r="C474" i="4"/>
  <c r="C475" i="4"/>
  <c r="C476" i="4"/>
  <c r="Z476" i="4" s="1"/>
  <c r="AB476" i="4" s="1"/>
  <c r="C477" i="4"/>
  <c r="Z477" i="4" s="1"/>
  <c r="AB477" i="4" s="1"/>
  <c r="C478" i="4"/>
  <c r="C479" i="4"/>
  <c r="C480" i="4"/>
  <c r="C481" i="4"/>
  <c r="C482" i="4"/>
  <c r="Z482" i="4" s="1"/>
  <c r="AB482" i="4" s="1"/>
  <c r="C483" i="4"/>
  <c r="C484" i="4"/>
  <c r="Z484" i="4" s="1"/>
  <c r="AB484" i="4" s="1"/>
  <c r="C485" i="4"/>
  <c r="C486" i="4"/>
  <c r="C487" i="4"/>
  <c r="C488" i="4"/>
  <c r="C489" i="4"/>
  <c r="Z489" i="4" s="1"/>
  <c r="C490" i="4"/>
  <c r="Z490" i="4" s="1"/>
  <c r="C491" i="4"/>
  <c r="C492" i="4"/>
  <c r="C493" i="4"/>
  <c r="C494" i="4"/>
  <c r="C495" i="4"/>
  <c r="C496" i="4"/>
  <c r="Z496" i="4" s="1"/>
  <c r="AB496" i="4" s="1"/>
  <c r="C497" i="4"/>
  <c r="C498" i="4"/>
  <c r="Z498" i="4" s="1"/>
  <c r="AB498" i="4" s="1"/>
  <c r="C499" i="4"/>
  <c r="C500" i="4"/>
  <c r="Z500" i="4" s="1"/>
  <c r="AB500" i="4" s="1"/>
  <c r="C501" i="4"/>
  <c r="Z501" i="4" s="1"/>
  <c r="AB501" i="4" s="1"/>
  <c r="C502" i="4"/>
  <c r="C503" i="4"/>
  <c r="C504" i="4"/>
  <c r="Z504" i="4" s="1"/>
  <c r="AB504" i="4" s="1"/>
  <c r="C505" i="4"/>
  <c r="Z505" i="4" s="1"/>
  <c r="C506" i="4"/>
  <c r="C507" i="4"/>
  <c r="C508" i="4"/>
  <c r="C509" i="4"/>
  <c r="C510" i="4"/>
  <c r="C511" i="4"/>
  <c r="C512" i="4"/>
  <c r="C513" i="4"/>
  <c r="C514" i="4"/>
  <c r="C515" i="4"/>
  <c r="C516" i="4"/>
  <c r="Z516" i="4" s="1"/>
  <c r="AB516" i="4" s="1"/>
  <c r="C517" i="4"/>
  <c r="C518" i="4"/>
  <c r="C519" i="4"/>
  <c r="C520" i="4"/>
  <c r="Z520" i="4" s="1"/>
  <c r="C521" i="4"/>
  <c r="C522" i="4"/>
  <c r="C523" i="4"/>
  <c r="C524" i="4"/>
  <c r="Z524" i="4" s="1"/>
  <c r="AB524" i="4" s="1"/>
  <c r="C525" i="4"/>
  <c r="C526" i="4"/>
  <c r="C527" i="4"/>
  <c r="C528" i="4"/>
  <c r="C529" i="4"/>
  <c r="Z529" i="4" s="1"/>
  <c r="C530" i="4"/>
  <c r="Z530" i="4" s="1"/>
  <c r="AB530" i="4" s="1"/>
  <c r="C531" i="4"/>
  <c r="C532" i="4"/>
  <c r="Z532" i="4" s="1"/>
  <c r="AB532" i="4" s="1"/>
  <c r="C533" i="4"/>
  <c r="C534" i="4"/>
  <c r="C535" i="4"/>
  <c r="C536" i="4"/>
  <c r="C537" i="4"/>
  <c r="C538" i="4"/>
  <c r="C539" i="4"/>
  <c r="C540" i="4"/>
  <c r="Z540" i="4" s="1"/>
  <c r="AB540" i="4" s="1"/>
  <c r="C541" i="4"/>
  <c r="C542" i="4"/>
  <c r="C543" i="4"/>
  <c r="C544" i="4"/>
  <c r="C545" i="4"/>
  <c r="C546" i="4"/>
  <c r="C547" i="4"/>
  <c r="C548" i="4"/>
  <c r="Z548" i="4" s="1"/>
  <c r="AB548" i="4" s="1"/>
  <c r="C549" i="4"/>
  <c r="Z549" i="4" s="1"/>
  <c r="AB549" i="4" s="1"/>
  <c r="C550" i="4"/>
  <c r="C551" i="4"/>
  <c r="C552" i="4"/>
  <c r="C553" i="4"/>
  <c r="C554" i="4"/>
  <c r="C555" i="4"/>
  <c r="C556" i="4"/>
  <c r="Z556" i="4" s="1"/>
  <c r="AB556" i="4" s="1"/>
  <c r="C557" i="4"/>
  <c r="C558" i="4"/>
  <c r="C559" i="4"/>
  <c r="C560" i="4"/>
  <c r="C561" i="4"/>
  <c r="C562" i="4"/>
  <c r="C563" i="4"/>
  <c r="C564" i="4"/>
  <c r="Z564" i="4" s="1"/>
  <c r="AB564" i="4" s="1"/>
  <c r="C565" i="4"/>
  <c r="C566" i="4"/>
  <c r="C567" i="4"/>
  <c r="C568" i="4"/>
  <c r="Z568" i="4" s="1"/>
  <c r="AB568" i="4" s="1"/>
  <c r="C569" i="4"/>
  <c r="C570" i="4"/>
  <c r="C571" i="4"/>
  <c r="C572" i="4"/>
  <c r="Z572" i="4" s="1"/>
  <c r="AB572" i="4" s="1"/>
  <c r="C573" i="4"/>
  <c r="C574" i="4"/>
  <c r="C575" i="4"/>
  <c r="C576" i="4"/>
  <c r="C577" i="4"/>
  <c r="C578" i="4"/>
  <c r="C579" i="4"/>
  <c r="C580" i="4"/>
  <c r="Z580" i="4" s="1"/>
  <c r="AB580" i="4" s="1"/>
  <c r="C581" i="4"/>
  <c r="C582" i="4"/>
  <c r="C583" i="4"/>
  <c r="C584" i="4"/>
  <c r="Z584" i="4" s="1"/>
  <c r="AB584" i="4" s="1"/>
  <c r="C585" i="4"/>
  <c r="C586" i="4"/>
  <c r="C587" i="4"/>
  <c r="C588" i="4"/>
  <c r="Z588" i="4" s="1"/>
  <c r="AB588" i="4" s="1"/>
  <c r="C589" i="4"/>
  <c r="C590" i="4"/>
  <c r="C591" i="4"/>
  <c r="C592" i="4"/>
  <c r="C593" i="4"/>
  <c r="C594" i="4"/>
  <c r="C595" i="4"/>
  <c r="C596" i="4"/>
  <c r="Z596" i="4" s="1"/>
  <c r="AB596" i="4" s="1"/>
  <c r="C597" i="4"/>
  <c r="C598" i="4"/>
  <c r="C599" i="4"/>
  <c r="C600" i="4"/>
  <c r="C601" i="4"/>
  <c r="C602" i="4"/>
  <c r="C603" i="4"/>
  <c r="C604" i="4"/>
  <c r="Z604" i="4" s="1"/>
  <c r="AB604" i="4" s="1"/>
  <c r="Z506" i="4" l="1"/>
  <c r="AB506" i="4" s="1"/>
  <c r="Z474" i="4"/>
  <c r="Z450" i="4"/>
  <c r="AB450" i="4" s="1"/>
  <c r="Z434" i="4"/>
  <c r="AB434" i="4" s="1"/>
  <c r="Z418" i="4"/>
  <c r="AB418" i="4" s="1"/>
  <c r="Z402" i="4"/>
  <c r="AB402" i="4" s="1"/>
  <c r="Z386" i="4"/>
  <c r="AB386" i="4" s="1"/>
  <c r="Z346" i="4"/>
  <c r="AB346" i="4" s="1"/>
  <c r="Z194" i="4"/>
  <c r="AB194" i="4" s="1"/>
  <c r="Z162" i="4"/>
  <c r="Z146" i="4"/>
  <c r="AB146" i="4" s="1"/>
  <c r="Z74" i="4"/>
  <c r="AB74" i="4" s="1"/>
  <c r="Z26" i="4"/>
  <c r="AB26" i="4" s="1"/>
  <c r="Z380" i="4"/>
  <c r="AB380" i="4" s="1"/>
  <c r="Z562" i="4"/>
  <c r="AB562" i="4" s="1"/>
  <c r="Z593" i="4"/>
  <c r="AB593" i="4" s="1"/>
  <c r="Z561" i="4"/>
  <c r="AB561" i="4" s="1"/>
  <c r="Z553" i="4"/>
  <c r="AB553" i="4" s="1"/>
  <c r="AB529" i="4"/>
  <c r="Z521" i="4"/>
  <c r="AB521" i="4" s="1"/>
  <c r="AB505" i="4"/>
  <c r="AB489" i="4"/>
  <c r="Z441" i="4"/>
  <c r="AB441" i="4" s="1"/>
  <c r="AB425" i="4"/>
  <c r="Z233" i="4"/>
  <c r="Z217" i="4"/>
  <c r="Z201" i="4"/>
  <c r="Z185" i="4"/>
  <c r="Z153" i="4"/>
  <c r="AB153" i="4" s="1"/>
  <c r="Z145" i="4"/>
  <c r="AB145" i="4" s="1"/>
  <c r="Z113" i="4"/>
  <c r="AB113" i="4" s="1"/>
  <c r="Z89" i="4"/>
  <c r="AB89" i="4" s="1"/>
  <c r="AB81" i="4"/>
  <c r="AB57" i="4"/>
  <c r="Z41" i="4"/>
  <c r="AB41" i="4" s="1"/>
  <c r="Z33" i="4"/>
  <c r="AB33" i="4" s="1"/>
  <c r="AB25" i="4"/>
  <c r="Z600" i="4"/>
  <c r="Z552" i="4"/>
  <c r="AB552" i="4" s="1"/>
  <c r="Z544" i="4"/>
  <c r="AB544" i="4" s="1"/>
  <c r="Z536" i="4"/>
  <c r="Z512" i="4"/>
  <c r="AB512" i="4" s="1"/>
  <c r="Z488" i="4"/>
  <c r="AB488" i="4" s="1"/>
  <c r="Z464" i="4"/>
  <c r="AB464" i="4" s="1"/>
  <c r="Z448" i="4"/>
  <c r="AB448" i="4" s="1"/>
  <c r="Z424" i="4"/>
  <c r="AB424" i="4" s="1"/>
  <c r="Z368" i="4"/>
  <c r="AB368" i="4" s="1"/>
  <c r="Z352" i="4"/>
  <c r="AB352" i="4" s="1"/>
  <c r="Z344" i="4"/>
  <c r="Z328" i="4"/>
  <c r="Z272" i="4"/>
  <c r="AB272" i="4" s="1"/>
  <c r="Z264" i="4"/>
  <c r="AB264" i="4" s="1"/>
  <c r="Z256" i="4"/>
  <c r="AB256" i="4" s="1"/>
  <c r="Z240" i="4"/>
  <c r="AB240" i="4" s="1"/>
  <c r="Z208" i="4"/>
  <c r="AB208" i="4" s="1"/>
  <c r="Z184" i="4"/>
  <c r="AB184" i="4" s="1"/>
  <c r="Z160" i="4"/>
  <c r="AB160" i="4" s="1"/>
  <c r="Z136" i="4"/>
  <c r="Z591" i="4"/>
  <c r="AB591" i="4" s="1"/>
  <c r="Z575" i="4"/>
  <c r="AB575" i="4" s="1"/>
  <c r="Z559" i="4"/>
  <c r="AB559" i="4" s="1"/>
  <c r="Z543" i="4"/>
  <c r="AB543" i="4" s="1"/>
  <c r="Z527" i="4"/>
  <c r="AB527" i="4" s="1"/>
  <c r="Z511" i="4"/>
  <c r="AB511" i="4" s="1"/>
  <c r="Z495" i="4"/>
  <c r="AB495" i="4" s="1"/>
  <c r="Z479" i="4"/>
  <c r="AB479" i="4" s="1"/>
  <c r="Z463" i="4"/>
  <c r="AB463" i="4" s="1"/>
  <c r="Z447" i="4"/>
  <c r="AB447" i="4" s="1"/>
  <c r="Z431" i="4"/>
  <c r="AB431" i="4" s="1"/>
  <c r="Z415" i="4"/>
  <c r="AB415" i="4" s="1"/>
  <c r="Z407" i="4"/>
  <c r="AB407" i="4" s="1"/>
  <c r="Z399" i="4"/>
  <c r="AB399" i="4" s="1"/>
  <c r="Z391" i="4"/>
  <c r="AB391" i="4" s="1"/>
  <c r="Z383" i="4"/>
  <c r="AB383" i="4" s="1"/>
  <c r="Z375" i="4"/>
  <c r="AB375" i="4" s="1"/>
  <c r="Z367" i="4"/>
  <c r="AB367" i="4" s="1"/>
  <c r="Z359" i="4"/>
  <c r="AB359" i="4" s="1"/>
  <c r="Z351" i="4"/>
  <c r="AB351" i="4" s="1"/>
  <c r="Z335" i="4"/>
  <c r="AB335" i="4" s="1"/>
  <c r="Z319" i="4"/>
  <c r="AB319" i="4" s="1"/>
  <c r="Z311" i="4"/>
  <c r="AB311" i="4" s="1"/>
  <c r="Z303" i="4"/>
  <c r="AB303" i="4" s="1"/>
  <c r="Z287" i="4"/>
  <c r="AB287" i="4" s="1"/>
  <c r="Z271" i="4"/>
  <c r="AB271" i="4" s="1"/>
  <c r="Z255" i="4"/>
  <c r="AB255" i="4" s="1"/>
  <c r="Z247" i="4"/>
  <c r="AB247" i="4" s="1"/>
  <c r="Z239" i="4"/>
  <c r="AB239" i="4" s="1"/>
  <c r="Z231" i="4"/>
  <c r="AB231" i="4" s="1"/>
  <c r="Z223" i="4"/>
  <c r="AB223" i="4" s="1"/>
  <c r="Z215" i="4"/>
  <c r="AB215" i="4" s="1"/>
  <c r="Z207" i="4"/>
  <c r="Z199" i="4"/>
  <c r="Z191" i="4"/>
  <c r="Z183" i="4"/>
  <c r="Z175" i="4"/>
  <c r="AB175" i="4" s="1"/>
  <c r="Z167" i="4"/>
  <c r="AB167" i="4" s="1"/>
  <c r="Z159" i="4"/>
  <c r="Z151" i="4"/>
  <c r="AB151" i="4" s="1"/>
  <c r="Z127" i="4"/>
  <c r="Z119" i="4"/>
  <c r="AB119" i="4" s="1"/>
  <c r="Z111" i="4"/>
  <c r="Z87" i="4"/>
  <c r="AB87" i="4" s="1"/>
  <c r="Z63" i="4"/>
  <c r="Z55" i="4"/>
  <c r="AB55" i="4" s="1"/>
  <c r="Z47" i="4"/>
  <c r="Z39" i="4"/>
  <c r="AB39" i="4" s="1"/>
  <c r="Z31" i="4"/>
  <c r="Z23" i="4"/>
  <c r="AB23" i="4" s="1"/>
  <c r="Z15" i="4"/>
  <c r="Z7" i="4"/>
  <c r="AB7" i="4" s="1"/>
  <c r="Z599" i="4"/>
  <c r="AB599" i="4" s="1"/>
  <c r="Z583" i="4"/>
  <c r="AB583" i="4" s="1"/>
  <c r="Z567" i="4"/>
  <c r="AB567" i="4" s="1"/>
  <c r="Z551" i="4"/>
  <c r="AB551" i="4" s="1"/>
  <c r="Z535" i="4"/>
  <c r="AB535" i="4" s="1"/>
  <c r="Z519" i="4"/>
  <c r="AB519" i="4" s="1"/>
  <c r="Z503" i="4"/>
  <c r="AB503" i="4" s="1"/>
  <c r="Z487" i="4"/>
  <c r="AB487" i="4" s="1"/>
  <c r="Z471" i="4"/>
  <c r="AB471" i="4" s="1"/>
  <c r="Z455" i="4"/>
  <c r="AB455" i="4" s="1"/>
  <c r="Z439" i="4"/>
  <c r="AB439" i="4" s="1"/>
  <c r="Z423" i="4"/>
  <c r="AB423" i="4" s="1"/>
  <c r="Z492" i="4"/>
  <c r="AB492" i="4" s="1"/>
  <c r="Z60" i="4"/>
  <c r="Z581" i="4"/>
  <c r="AB581" i="4" s="1"/>
  <c r="Z517" i="4"/>
  <c r="AB517" i="4" s="1"/>
  <c r="Z509" i="4"/>
  <c r="AB509" i="4" s="1"/>
  <c r="Z485" i="4"/>
  <c r="AB485" i="4" s="1"/>
  <c r="Z461" i="4"/>
  <c r="AB461" i="4" s="1"/>
  <c r="Z437" i="4"/>
  <c r="AB437" i="4" s="1"/>
  <c r="Z317" i="4"/>
  <c r="AB317" i="4" s="1"/>
  <c r="Z269" i="4"/>
  <c r="AB269" i="4" s="1"/>
  <c r="Z253" i="4"/>
  <c r="Z245" i="4"/>
  <c r="AB245" i="4" s="1"/>
  <c r="Z237" i="4"/>
  <c r="AB237" i="4" s="1"/>
  <c r="Z205" i="4"/>
  <c r="AB205" i="4" s="1"/>
  <c r="Z125" i="4"/>
  <c r="AB125" i="4" s="1"/>
  <c r="Z117" i="4"/>
  <c r="AB117" i="4" s="1"/>
  <c r="Z93" i="4"/>
  <c r="AB93" i="4" s="1"/>
  <c r="Z37" i="4"/>
  <c r="AB37" i="4" s="1"/>
  <c r="Z29" i="4"/>
  <c r="AB29" i="4" s="1"/>
  <c r="Z343" i="4"/>
  <c r="AB343" i="4" s="1"/>
  <c r="Z327" i="4"/>
  <c r="AB327" i="4" s="1"/>
  <c r="Z295" i="4"/>
  <c r="AB295" i="4" s="1"/>
  <c r="Z143" i="4"/>
  <c r="AB143" i="4" s="1"/>
  <c r="Z103" i="4"/>
  <c r="AB103" i="4" s="1"/>
  <c r="Z79" i="4"/>
  <c r="Z598" i="4"/>
  <c r="Z582" i="4"/>
  <c r="AB582" i="4" s="1"/>
  <c r="Z566" i="4"/>
  <c r="AB566" i="4" s="1"/>
  <c r="Z550" i="4"/>
  <c r="AB550" i="4" s="1"/>
  <c r="Z534" i="4"/>
  <c r="AB534" i="4" s="1"/>
  <c r="Z518" i="4"/>
  <c r="AB518" i="4" s="1"/>
  <c r="Z486" i="4"/>
  <c r="AB486" i="4" s="1"/>
  <c r="Z597" i="4"/>
  <c r="AB597" i="4" s="1"/>
  <c r="Z589" i="4"/>
  <c r="AB589" i="4" s="1"/>
  <c r="Z573" i="4"/>
  <c r="AB573" i="4" s="1"/>
  <c r="Z565" i="4"/>
  <c r="AB565" i="4" s="1"/>
  <c r="Z557" i="4"/>
  <c r="AB557" i="4" s="1"/>
  <c r="Z541" i="4"/>
  <c r="AB541" i="4" s="1"/>
  <c r="Z533" i="4"/>
  <c r="AB533" i="4" s="1"/>
  <c r="Z525" i="4"/>
  <c r="AB525" i="4" s="1"/>
  <c r="Z493" i="4"/>
  <c r="AB493" i="4" s="1"/>
  <c r="Z453" i="4"/>
  <c r="AB453" i="4" s="1"/>
  <c r="Z429" i="4"/>
  <c r="AB429" i="4" s="1"/>
  <c r="Z389" i="4"/>
  <c r="AB389" i="4" s="1"/>
  <c r="Z365" i="4"/>
  <c r="AB365" i="4" s="1"/>
  <c r="Z357" i="4"/>
  <c r="AB357" i="4" s="1"/>
  <c r="Z349" i="4"/>
  <c r="AB349" i="4" s="1"/>
  <c r="Z325" i="4"/>
  <c r="AB325" i="4" s="1"/>
  <c r="Z301" i="4"/>
  <c r="AB301" i="4" s="1"/>
  <c r="Z293" i="4"/>
  <c r="AB293" i="4" s="1"/>
  <c r="Z285" i="4"/>
  <c r="AB285" i="4" s="1"/>
  <c r="Z261" i="4"/>
  <c r="AB261" i="4" s="1"/>
  <c r="Z229" i="4"/>
  <c r="AB229" i="4" s="1"/>
  <c r="Z213" i="4"/>
  <c r="AB213" i="4" s="1"/>
  <c r="Z141" i="4"/>
  <c r="AB141" i="4" s="1"/>
  <c r="Z133" i="4"/>
  <c r="AB133" i="4" s="1"/>
  <c r="Z109" i="4"/>
  <c r="AB109" i="4" s="1"/>
  <c r="Z77" i="4"/>
  <c r="AB77" i="4" s="1"/>
  <c r="Z69" i="4"/>
  <c r="AB69" i="4" s="1"/>
  <c r="Z45" i="4"/>
  <c r="AB45" i="4" s="1"/>
  <c r="Z13" i="4"/>
  <c r="AB13" i="4" s="1"/>
  <c r="Z460" i="4"/>
  <c r="AB460" i="4" s="1"/>
  <c r="Z396" i="4"/>
  <c r="AB396" i="4" s="1"/>
  <c r="Z356" i="4"/>
  <c r="AB356" i="4" s="1"/>
  <c r="Z332" i="4"/>
  <c r="AB332" i="4" s="1"/>
  <c r="Z316" i="4"/>
  <c r="AB316" i="4" s="1"/>
  <c r="Z156" i="4"/>
  <c r="AB156" i="4" s="1"/>
  <c r="Z594" i="4"/>
  <c r="AB594" i="4" s="1"/>
  <c r="Z538" i="4"/>
  <c r="Z522" i="4"/>
  <c r="AB522" i="4" s="1"/>
  <c r="Z370" i="4"/>
  <c r="AB370" i="4" s="1"/>
  <c r="Z362" i="4"/>
  <c r="AB362" i="4" s="1"/>
  <c r="Z314" i="4"/>
  <c r="AB314" i="4" s="1"/>
  <c r="Z298" i="4"/>
  <c r="AB298" i="4" s="1"/>
  <c r="Z170" i="4"/>
  <c r="AB170" i="4" s="1"/>
  <c r="Z130" i="4"/>
  <c r="AB130" i="4" s="1"/>
  <c r="Z122" i="4"/>
  <c r="AB122" i="4" s="1"/>
  <c r="Z114" i="4"/>
  <c r="AB114" i="4" s="1"/>
  <c r="Z106" i="4"/>
  <c r="AB106" i="4" s="1"/>
  <c r="Z98" i="4"/>
  <c r="AB98" i="4" s="1"/>
  <c r="Z90" i="4"/>
  <c r="AB90" i="4" s="1"/>
  <c r="Z82" i="4"/>
  <c r="AB82" i="4" s="1"/>
  <c r="Z602" i="4"/>
  <c r="AB602" i="4" s="1"/>
  <c r="Z586" i="4"/>
  <c r="AB586" i="4" s="1"/>
  <c r="Z570" i="4"/>
  <c r="AB570" i="4" s="1"/>
  <c r="Z554" i="4"/>
  <c r="AB554" i="4" s="1"/>
  <c r="Z601" i="4"/>
  <c r="AB601" i="4" s="1"/>
  <c r="Z585" i="4"/>
  <c r="AB585" i="4" s="1"/>
  <c r="Z577" i="4"/>
  <c r="AB577" i="4" s="1"/>
  <c r="Z569" i="4"/>
  <c r="AB569" i="4" s="1"/>
  <c r="Z545" i="4"/>
  <c r="Z537" i="4"/>
  <c r="AB537" i="4" s="1"/>
  <c r="Z513" i="4"/>
  <c r="AB513" i="4" s="1"/>
  <c r="Z497" i="4"/>
  <c r="AB497" i="4" s="1"/>
  <c r="Z473" i="4"/>
  <c r="AB473" i="4" s="1"/>
  <c r="Z449" i="4"/>
  <c r="AB449" i="4" s="1"/>
  <c r="Z433" i="4"/>
  <c r="Z409" i="4"/>
  <c r="AB409" i="4" s="1"/>
  <c r="Z273" i="4"/>
  <c r="AB273" i="4" s="1"/>
  <c r="Z257" i="4"/>
  <c r="Z249" i="4"/>
  <c r="AB249" i="4" s="1"/>
  <c r="Z241" i="4"/>
  <c r="AB241" i="4" s="1"/>
  <c r="Z225" i="4"/>
  <c r="Z209" i="4"/>
  <c r="Z193" i="4"/>
  <c r="Z177" i="4"/>
  <c r="Z169" i="4"/>
  <c r="AB169" i="4" s="1"/>
  <c r="Z161" i="4"/>
  <c r="AB161" i="4" s="1"/>
  <c r="Z129" i="4"/>
  <c r="AB129" i="4" s="1"/>
  <c r="Z121" i="4"/>
  <c r="AB121" i="4" s="1"/>
  <c r="Z105" i="4"/>
  <c r="AB105" i="4" s="1"/>
  <c r="Z97" i="4"/>
  <c r="AB97" i="4" s="1"/>
  <c r="Z65" i="4"/>
  <c r="AB65" i="4" s="1"/>
  <c r="Z49" i="4"/>
  <c r="AB49" i="4" s="1"/>
  <c r="Z17" i="4"/>
  <c r="AB17" i="4" s="1"/>
  <c r="Z592" i="4"/>
  <c r="AB592" i="4" s="1"/>
  <c r="Z576" i="4"/>
  <c r="AB576" i="4" s="1"/>
  <c r="Z560" i="4"/>
  <c r="AB560" i="4" s="1"/>
  <c r="Z528" i="4"/>
  <c r="AB528" i="4" s="1"/>
  <c r="Z480" i="4"/>
  <c r="AB480" i="4" s="1"/>
  <c r="Z416" i="4"/>
  <c r="AB416" i="4" s="1"/>
  <c r="Z392" i="4"/>
  <c r="Z376" i="4"/>
  <c r="AB376" i="4" s="1"/>
  <c r="Z320" i="4"/>
  <c r="AB320" i="4" s="1"/>
  <c r="Z288" i="4"/>
  <c r="AB288" i="4" s="1"/>
  <c r="Z280" i="4"/>
  <c r="AB280" i="4" s="1"/>
  <c r="Z152" i="4"/>
  <c r="Z112" i="4"/>
  <c r="AB112" i="4" s="1"/>
  <c r="Z88" i="4"/>
  <c r="Z72" i="4"/>
  <c r="Z64" i="4"/>
  <c r="AB64" i="4" s="1"/>
  <c r="Z56" i="4"/>
  <c r="Z24" i="4"/>
  <c r="AB24" i="4" s="1"/>
  <c r="Z135" i="4"/>
  <c r="AB135" i="4" s="1"/>
  <c r="Z71" i="4"/>
  <c r="AB71" i="4" s="1"/>
  <c r="Z590" i="4"/>
  <c r="AB590" i="4" s="1"/>
  <c r="Z574" i="4"/>
  <c r="AB574" i="4" s="1"/>
  <c r="Z558" i="4"/>
  <c r="AB558" i="4" s="1"/>
  <c r="Z542" i="4"/>
  <c r="AB542" i="4" s="1"/>
  <c r="Z526" i="4"/>
  <c r="AB526" i="4" s="1"/>
  <c r="Z510" i="4"/>
  <c r="AB510" i="4" s="1"/>
  <c r="Z494" i="4"/>
  <c r="AB494" i="4" s="1"/>
  <c r="Z478" i="4"/>
  <c r="AB478" i="4" s="1"/>
  <c r="Z446" i="4"/>
  <c r="AB446" i="4" s="1"/>
  <c r="Z414" i="4"/>
  <c r="AB414" i="4" s="1"/>
  <c r="Z382" i="4"/>
  <c r="AB382" i="4" s="1"/>
  <c r="Z366" i="4"/>
  <c r="AB366" i="4" s="1"/>
  <c r="Z278" i="4"/>
  <c r="AB278" i="4" s="1"/>
  <c r="Z270" i="4"/>
  <c r="AB270" i="4" s="1"/>
  <c r="Z262" i="4"/>
  <c r="AB262" i="4" s="1"/>
  <c r="Z246" i="4"/>
  <c r="Z238" i="4"/>
  <c r="AB238" i="4" s="1"/>
  <c r="Z230" i="4"/>
  <c r="Z222" i="4"/>
  <c r="AB222" i="4" s="1"/>
  <c r="Z214" i="4"/>
  <c r="AB214" i="4" s="1"/>
  <c r="Z206" i="4"/>
  <c r="AB206" i="4" s="1"/>
  <c r="Z198" i="4"/>
  <c r="AB198" i="4" s="1"/>
  <c r="Z190" i="4"/>
  <c r="AB190" i="4" s="1"/>
  <c r="Z182" i="4"/>
  <c r="AB182" i="4" s="1"/>
  <c r="Z174" i="4"/>
  <c r="AB174" i="4" s="1"/>
  <c r="Z166" i="4"/>
  <c r="AB166" i="4" s="1"/>
  <c r="Z150" i="4"/>
  <c r="AB150" i="4" s="1"/>
  <c r="Z142" i="4"/>
  <c r="AB142" i="4" s="1"/>
  <c r="Z126" i="4"/>
  <c r="AB126" i="4" s="1"/>
  <c r="Z118" i="4"/>
  <c r="AB118" i="4" s="1"/>
  <c r="Z110" i="4"/>
  <c r="AB110" i="4" s="1"/>
  <c r="Z102" i="4"/>
  <c r="AB102" i="4" s="1"/>
  <c r="Z94" i="4"/>
  <c r="AB94" i="4" s="1"/>
  <c r="Z86" i="4"/>
  <c r="AB86" i="4" s="1"/>
  <c r="Z78" i="4"/>
  <c r="AB78" i="4" s="1"/>
  <c r="Z62" i="4"/>
  <c r="AB62" i="4" s="1"/>
  <c r="Z54" i="4"/>
  <c r="AB54" i="4" s="1"/>
  <c r="Z46" i="4"/>
  <c r="AB46" i="4" s="1"/>
  <c r="Z38" i="4"/>
  <c r="AB38" i="4" s="1"/>
  <c r="Z30" i="4"/>
  <c r="AB30" i="4" s="1"/>
  <c r="Z22" i="4"/>
  <c r="AB22" i="4" s="1"/>
  <c r="Z14" i="4"/>
  <c r="AB14" i="4" s="1"/>
  <c r="Z6" i="4"/>
  <c r="AB6" i="4" s="1"/>
  <c r="Z502" i="4"/>
  <c r="AB502" i="4" s="1"/>
  <c r="Z381" i="4"/>
  <c r="AB381" i="4" s="1"/>
  <c r="Z341" i="4"/>
  <c r="AB341" i="4" s="1"/>
  <c r="Z333" i="4"/>
  <c r="AB333" i="4" s="1"/>
  <c r="Z508" i="4"/>
  <c r="AB508" i="4" s="1"/>
  <c r="Z468" i="4"/>
  <c r="AB468" i="4" s="1"/>
  <c r="Z444" i="4"/>
  <c r="AB444" i="4" s="1"/>
  <c r="Z404" i="4"/>
  <c r="AB404" i="4" s="1"/>
  <c r="Z308" i="4"/>
  <c r="AB308" i="4" s="1"/>
  <c r="Z292" i="4"/>
  <c r="AB292" i="4" s="1"/>
  <c r="Z284" i="4"/>
  <c r="AB284" i="4" s="1"/>
  <c r="Z268" i="4"/>
  <c r="AB268" i="4" s="1"/>
  <c r="Z603" i="4"/>
  <c r="AB603" i="4" s="1"/>
  <c r="Z595" i="4"/>
  <c r="AB595" i="4" s="1"/>
  <c r="Z587" i="4"/>
  <c r="AB587" i="4" s="1"/>
  <c r="Z579" i="4"/>
  <c r="AB579" i="4" s="1"/>
  <c r="Z571" i="4"/>
  <c r="AB571" i="4" s="1"/>
  <c r="Z563" i="4"/>
  <c r="AB563" i="4" s="1"/>
  <c r="Z555" i="4"/>
  <c r="AB555" i="4" s="1"/>
  <c r="Z547" i="4"/>
  <c r="AB547" i="4" s="1"/>
  <c r="Z539" i="4"/>
  <c r="AB539" i="4" s="1"/>
  <c r="Z531" i="4"/>
  <c r="AB531" i="4" s="1"/>
  <c r="Z523" i="4"/>
  <c r="AB523" i="4" s="1"/>
  <c r="Z515" i="4"/>
  <c r="AB515" i="4" s="1"/>
  <c r="Z507" i="4"/>
  <c r="AB507" i="4" s="1"/>
  <c r="Z499" i="4"/>
  <c r="AB499" i="4" s="1"/>
  <c r="Z491" i="4"/>
  <c r="AB491" i="4" s="1"/>
  <c r="Z483" i="4"/>
  <c r="AB483" i="4" s="1"/>
  <c r="Z475" i="4"/>
  <c r="AB475" i="4" s="1"/>
  <c r="Z467" i="4"/>
  <c r="AB467" i="4" s="1"/>
  <c r="Z459" i="4"/>
  <c r="AB459" i="4" s="1"/>
  <c r="Z451" i="4"/>
  <c r="AB451" i="4" s="1"/>
  <c r="Z443" i="4"/>
  <c r="AB443" i="4" s="1"/>
  <c r="Z435" i="4"/>
  <c r="AB435" i="4" s="1"/>
  <c r="Z427" i="4"/>
  <c r="AB427" i="4" s="1"/>
  <c r="Z419" i="4"/>
  <c r="AB419" i="4" s="1"/>
  <c r="Z411" i="4"/>
  <c r="AB411" i="4" s="1"/>
  <c r="Z403" i="4"/>
  <c r="AB403" i="4" s="1"/>
  <c r="Z395" i="4"/>
  <c r="AB395" i="4" s="1"/>
  <c r="Z387" i="4"/>
  <c r="AB387" i="4" s="1"/>
  <c r="Z379" i="4"/>
  <c r="AB379" i="4" s="1"/>
  <c r="Z371" i="4"/>
  <c r="AB371" i="4" s="1"/>
  <c r="Z363" i="4"/>
  <c r="AB363" i="4" s="1"/>
  <c r="Z355" i="4"/>
  <c r="AB355" i="4" s="1"/>
  <c r="Z299" i="4"/>
  <c r="AB299" i="4" s="1"/>
  <c r="Z578" i="4"/>
  <c r="AB578" i="4" s="1"/>
  <c r="Z546" i="4"/>
  <c r="AB546" i="4" s="1"/>
  <c r="Z514" i="4"/>
  <c r="AB514" i="4" s="1"/>
  <c r="Z458" i="4"/>
  <c r="AB458" i="4" s="1"/>
  <c r="Z394" i="4"/>
  <c r="AB394" i="4" s="1"/>
  <c r="Z330" i="4"/>
  <c r="AB330" i="4" s="1"/>
  <c r="Z274" i="4"/>
  <c r="AB274" i="4" s="1"/>
  <c r="Z290" i="4"/>
  <c r="AB290" i="4" s="1"/>
  <c r="Z481" i="4"/>
  <c r="AB481" i="4" s="1"/>
  <c r="Z457" i="4"/>
  <c r="AB457" i="4" s="1"/>
  <c r="Z417" i="4"/>
  <c r="AB417" i="4" s="1"/>
  <c r="Z140" i="4"/>
  <c r="AB140" i="4" s="1"/>
  <c r="Z116" i="4"/>
  <c r="Z76" i="4"/>
  <c r="AB76" i="4" s="1"/>
  <c r="Z28" i="4"/>
  <c r="Z347" i="4"/>
  <c r="AB347" i="4" s="1"/>
  <c r="Z339" i="4"/>
  <c r="AB339" i="4" s="1"/>
  <c r="Z331" i="4"/>
  <c r="AB331" i="4" s="1"/>
  <c r="Z323" i="4"/>
  <c r="AB323" i="4" s="1"/>
  <c r="Z315" i="4"/>
  <c r="AB315" i="4" s="1"/>
  <c r="Z307" i="4"/>
  <c r="AB307" i="4" s="1"/>
  <c r="Z291" i="4"/>
  <c r="AB291" i="4" s="1"/>
  <c r="Z283" i="4"/>
  <c r="AB283" i="4" s="1"/>
  <c r="Z275" i="4"/>
  <c r="AB275" i="4" s="1"/>
  <c r="Z267" i="4"/>
  <c r="AB267" i="4" s="1"/>
  <c r="Z259" i="4"/>
  <c r="AB259" i="4" s="1"/>
  <c r="Z251" i="4"/>
  <c r="AB251" i="4" s="1"/>
  <c r="Z243" i="4"/>
  <c r="AB243" i="4" s="1"/>
  <c r="Z235" i="4"/>
  <c r="AB235" i="4" s="1"/>
  <c r="Z227" i="4"/>
  <c r="AB227" i="4" s="1"/>
  <c r="Z219" i="4"/>
  <c r="AB219" i="4" s="1"/>
  <c r="Z211" i="4"/>
  <c r="AB211" i="4" s="1"/>
  <c r="Z203" i="4"/>
  <c r="AB203" i="4" s="1"/>
  <c r="Z195" i="4"/>
  <c r="AB195" i="4" s="1"/>
  <c r="Z187" i="4"/>
  <c r="AB187" i="4" s="1"/>
  <c r="Z179" i="4"/>
  <c r="AB179" i="4" s="1"/>
  <c r="Z171" i="4"/>
  <c r="Z163" i="4"/>
  <c r="AB163" i="4" s="1"/>
  <c r="Z155" i="4"/>
  <c r="AB155" i="4" s="1"/>
  <c r="Z147" i="4"/>
  <c r="AB147" i="4" s="1"/>
  <c r="Z139" i="4"/>
  <c r="AB139" i="4" s="1"/>
  <c r="Z131" i="4"/>
  <c r="Z123" i="4"/>
  <c r="AB123" i="4" s="1"/>
  <c r="Z115" i="4"/>
  <c r="AB115" i="4" s="1"/>
  <c r="Z107" i="4"/>
  <c r="Z99" i="4"/>
  <c r="AB99" i="4" s="1"/>
  <c r="Z91" i="4"/>
  <c r="AB91" i="4" s="1"/>
  <c r="Z83" i="4"/>
  <c r="AB83" i="4" s="1"/>
  <c r="Z75" i="4"/>
  <c r="AB75" i="4" s="1"/>
  <c r="Z67" i="4"/>
  <c r="Z59" i="4"/>
  <c r="AB59" i="4" s="1"/>
  <c r="Z51" i="4"/>
  <c r="AB51" i="4" s="1"/>
  <c r="Z43" i="4"/>
  <c r="Z35" i="4"/>
  <c r="Z27" i="4"/>
  <c r="AB27" i="4" s="1"/>
  <c r="Z19" i="4"/>
  <c r="AB19" i="4" s="1"/>
  <c r="Z11" i="4"/>
  <c r="AB11" i="4" s="1"/>
  <c r="Z3" i="4"/>
  <c r="Z50" i="4"/>
  <c r="AB50" i="4" s="1"/>
  <c r="Z401" i="4"/>
  <c r="AB401" i="4" s="1"/>
  <c r="Z393" i="4"/>
  <c r="AB393" i="4" s="1"/>
  <c r="Z385" i="4"/>
  <c r="AB385" i="4" s="1"/>
  <c r="Z377" i="4"/>
  <c r="AB377" i="4" s="1"/>
  <c r="Z369" i="4"/>
  <c r="Z361" i="4"/>
  <c r="AB361" i="4" s="1"/>
  <c r="Z353" i="4"/>
  <c r="Z345" i="4"/>
  <c r="AB345" i="4" s="1"/>
  <c r="Z337" i="4"/>
  <c r="AB337" i="4" s="1"/>
  <c r="Z329" i="4"/>
  <c r="AB329" i="4" s="1"/>
  <c r="Z321" i="4"/>
  <c r="AB321" i="4" s="1"/>
  <c r="Z313" i="4"/>
  <c r="AB313" i="4" s="1"/>
  <c r="Z305" i="4"/>
  <c r="AB305" i="4" s="1"/>
  <c r="Z297" i="4"/>
  <c r="AB297" i="4" s="1"/>
  <c r="Z289" i="4"/>
  <c r="AB289" i="4" s="1"/>
  <c r="Z281" i="4"/>
  <c r="AB281" i="4" s="1"/>
  <c r="Z265" i="4"/>
  <c r="AB265" i="4" s="1"/>
  <c r="Z137" i="4"/>
  <c r="AB137" i="4" s="1"/>
  <c r="Z73" i="4"/>
  <c r="AB73" i="4" s="1"/>
  <c r="Z279" i="4"/>
  <c r="AB279" i="4" s="1"/>
  <c r="Z263" i="4"/>
  <c r="AB263" i="4" s="1"/>
  <c r="Z95" i="4"/>
  <c r="AB95" i="4" s="1"/>
  <c r="Z470" i="4"/>
  <c r="AB470" i="4" s="1"/>
  <c r="Z462" i="4"/>
  <c r="AB462" i="4" s="1"/>
  <c r="Z454" i="4"/>
  <c r="AB454" i="4" s="1"/>
  <c r="Z438" i="4"/>
  <c r="AB438" i="4" s="1"/>
  <c r="Z430" i="4"/>
  <c r="AB430" i="4" s="1"/>
  <c r="Z422" i="4"/>
  <c r="AB422" i="4" s="1"/>
  <c r="Z406" i="4"/>
  <c r="AB406" i="4" s="1"/>
  <c r="Z398" i="4"/>
  <c r="AB398" i="4" s="1"/>
  <c r="Z390" i="4"/>
  <c r="AB390" i="4" s="1"/>
  <c r="Z374" i="4"/>
  <c r="AB374" i="4" s="1"/>
  <c r="Z358" i="4"/>
  <c r="AB358" i="4" s="1"/>
  <c r="Z350" i="4"/>
  <c r="AB350" i="4" s="1"/>
  <c r="Z342" i="4"/>
  <c r="AB342" i="4" s="1"/>
  <c r="Z334" i="4"/>
  <c r="AB334" i="4" s="1"/>
  <c r="Z326" i="4"/>
  <c r="AB326" i="4" s="1"/>
  <c r="Z318" i="4"/>
  <c r="AB318" i="4" s="1"/>
  <c r="Z310" i="4"/>
  <c r="AB310" i="4" s="1"/>
  <c r="Z302" i="4"/>
  <c r="AB302" i="4" s="1"/>
  <c r="Z294" i="4"/>
  <c r="AB294" i="4" s="1"/>
  <c r="Z286" i="4"/>
  <c r="AB286" i="4" s="1"/>
  <c r="Z254" i="4"/>
  <c r="AB254" i="4" s="1"/>
  <c r="Z158" i="4"/>
  <c r="AB158" i="4" s="1"/>
  <c r="Z134" i="4"/>
  <c r="AB134" i="4" s="1"/>
  <c r="Z70" i="4"/>
  <c r="AB70" i="4" s="1"/>
  <c r="Z197" i="4"/>
  <c r="AB197" i="4" s="1"/>
  <c r="Z181" i="4"/>
  <c r="AB181" i="4" s="1"/>
  <c r="Z149" i="4"/>
  <c r="AB149" i="4" s="1"/>
  <c r="Z85" i="4"/>
  <c r="AB85" i="4" s="1"/>
  <c r="Z53" i="4"/>
  <c r="AB53" i="4" s="1"/>
  <c r="Z21" i="4"/>
  <c r="AB21" i="4" s="1"/>
  <c r="AB490" i="4"/>
  <c r="AB474" i="4"/>
  <c r="AB257" i="4"/>
  <c r="AB177" i="4"/>
  <c r="AB35" i="4"/>
  <c r="AB199" i="4"/>
  <c r="AB221" i="4"/>
  <c r="AB217" i="4"/>
  <c r="AB209" i="4"/>
  <c r="AB171" i="4"/>
  <c r="AB43" i="4"/>
  <c r="AB538" i="4"/>
  <c r="AB191" i="4"/>
  <c r="AB201" i="4"/>
  <c r="AB183" i="4"/>
  <c r="AB67" i="4"/>
  <c r="AB9" i="4"/>
  <c r="AB233" i="4"/>
  <c r="AB253" i="4"/>
  <c r="AB207" i="4"/>
  <c r="AB193" i="4"/>
  <c r="AB172" i="4"/>
  <c r="AB107" i="4"/>
  <c r="AB15" i="4"/>
  <c r="AB3" i="4"/>
  <c r="AD3" i="4" s="1"/>
  <c r="AB410" i="4"/>
  <c r="AB225" i="4"/>
  <c r="AB185" i="4"/>
  <c r="AB131" i="4"/>
  <c r="AB312" i="4"/>
  <c r="AB598" i="4"/>
  <c r="AB465" i="4"/>
  <c r="AB440" i="4"/>
  <c r="AB456" i="4"/>
  <c r="AB392" i="4"/>
  <c r="AB353" i="4"/>
  <c r="AB328" i="4"/>
  <c r="AB545" i="4"/>
  <c r="AB600" i="4"/>
  <c r="AB520" i="4"/>
  <c r="AB472" i="4"/>
  <c r="AB433" i="4"/>
  <c r="AB408" i="4"/>
  <c r="AB369" i="4"/>
  <c r="AB344" i="4"/>
  <c r="AB536" i="4"/>
  <c r="AB242" i="4"/>
  <c r="AB226" i="4"/>
  <c r="AB127" i="4"/>
  <c r="AB111" i="4"/>
  <c r="AB79" i="4"/>
  <c r="AB63" i="4"/>
  <c r="AB47" i="4"/>
  <c r="AB31" i="4"/>
  <c r="AB246" i="4"/>
  <c r="AB230" i="4"/>
  <c r="AB250" i="4"/>
  <c r="AB234" i="4"/>
  <c r="AB218" i="4"/>
  <c r="AB162" i="4"/>
  <c r="AB159" i="4"/>
  <c r="AB252" i="4"/>
  <c r="AB236" i="4"/>
  <c r="AB220" i="4"/>
  <c r="AB192" i="4"/>
  <c r="AB176" i="4"/>
  <c r="AB164" i="4"/>
  <c r="AB148" i="4"/>
  <c r="AB132" i="4"/>
  <c r="AB116" i="4"/>
  <c r="AB100" i="4"/>
  <c r="AB84" i="4"/>
  <c r="AB68" i="4"/>
  <c r="AB52" i="4"/>
  <c r="AB36" i="4"/>
  <c r="AB168" i="4"/>
  <c r="AB152" i="4"/>
  <c r="AB136" i="4"/>
  <c r="AB120" i="4"/>
  <c r="AB104" i="4"/>
  <c r="AB88" i="4"/>
  <c r="AB72" i="4"/>
  <c r="AB56" i="4"/>
  <c r="AB40" i="4"/>
  <c r="AB124" i="4"/>
  <c r="AB108" i="4"/>
  <c r="AB92" i="4"/>
  <c r="AB60" i="4"/>
  <c r="AB44" i="4"/>
  <c r="AB28" i="4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C5" i="6"/>
  <c r="C6" i="6"/>
  <c r="C7" i="6"/>
  <c r="V7" i="6" s="1"/>
  <c r="C8" i="6"/>
  <c r="V8" i="6" s="1"/>
  <c r="C9" i="6"/>
  <c r="C10" i="6"/>
  <c r="V10" i="6" s="1"/>
  <c r="C11" i="6"/>
  <c r="V11" i="6" s="1"/>
  <c r="C12" i="6"/>
  <c r="V12" i="6" s="1"/>
  <c r="C13" i="6"/>
  <c r="C14" i="6"/>
  <c r="C15" i="6"/>
  <c r="V15" i="6" s="1"/>
  <c r="C16" i="6"/>
  <c r="V16" i="6" s="1"/>
  <c r="C17" i="6"/>
  <c r="C18" i="6"/>
  <c r="V18" i="6" s="1"/>
  <c r="C19" i="6"/>
  <c r="V19" i="6" s="1"/>
  <c r="C20" i="6"/>
  <c r="V20" i="6" s="1"/>
  <c r="C21" i="6"/>
  <c r="C22" i="6"/>
  <c r="C23" i="6"/>
  <c r="V23" i="6" s="1"/>
  <c r="C24" i="6"/>
  <c r="V24" i="6" s="1"/>
  <c r="C25" i="6"/>
  <c r="C26" i="6"/>
  <c r="V26" i="6" s="1"/>
  <c r="C27" i="6"/>
  <c r="V27" i="6" s="1"/>
  <c r="C28" i="6"/>
  <c r="V28" i="6" s="1"/>
  <c r="C29" i="6"/>
  <c r="C30" i="6"/>
  <c r="C31" i="6"/>
  <c r="V31" i="6" s="1"/>
  <c r="C32" i="6"/>
  <c r="V32" i="6" s="1"/>
  <c r="C33" i="6"/>
  <c r="C34" i="6"/>
  <c r="V34" i="6" s="1"/>
  <c r="X34" i="6" s="1"/>
  <c r="Z34" i="6" s="1"/>
  <c r="C35" i="6"/>
  <c r="V35" i="6" s="1"/>
  <c r="X35" i="6" s="1"/>
  <c r="Z35" i="6" s="1"/>
  <c r="C36" i="6"/>
  <c r="V36" i="6" s="1"/>
  <c r="X36" i="6" s="1"/>
  <c r="Z36" i="6" s="1"/>
  <c r="C37" i="6"/>
  <c r="C38" i="6"/>
  <c r="C39" i="6"/>
  <c r="V39" i="6" s="1"/>
  <c r="X39" i="6" s="1"/>
  <c r="Z39" i="6" s="1"/>
  <c r="C40" i="6"/>
  <c r="V40" i="6" s="1"/>
  <c r="X40" i="6" s="1"/>
  <c r="Z40" i="6" s="1"/>
  <c r="C41" i="6"/>
  <c r="C42" i="6"/>
  <c r="V42" i="6" s="1"/>
  <c r="X42" i="6" s="1"/>
  <c r="Z42" i="6" s="1"/>
  <c r="C43" i="6"/>
  <c r="V43" i="6" s="1"/>
  <c r="X43" i="6" s="1"/>
  <c r="Z43" i="6" s="1"/>
  <c r="C44" i="6"/>
  <c r="V44" i="6" s="1"/>
  <c r="X44" i="6" s="1"/>
  <c r="Z44" i="6" s="1"/>
  <c r="C45" i="6"/>
  <c r="C46" i="6"/>
  <c r="C47" i="6"/>
  <c r="V47" i="6" s="1"/>
  <c r="X47" i="6" s="1"/>
  <c r="Z47" i="6" s="1"/>
  <c r="C48" i="6"/>
  <c r="V48" i="6" s="1"/>
  <c r="X48" i="6" s="1"/>
  <c r="Z48" i="6" s="1"/>
  <c r="C49" i="6"/>
  <c r="C50" i="6"/>
  <c r="V50" i="6" s="1"/>
  <c r="X50" i="6" s="1"/>
  <c r="Z50" i="6" s="1"/>
  <c r="C51" i="6"/>
  <c r="V51" i="6" s="1"/>
  <c r="X51" i="6" s="1"/>
  <c r="Z51" i="6" s="1"/>
  <c r="C52" i="6"/>
  <c r="V52" i="6" s="1"/>
  <c r="X52" i="6" s="1"/>
  <c r="Z52" i="6" s="1"/>
  <c r="C53" i="6"/>
  <c r="C54" i="6"/>
  <c r="C55" i="6"/>
  <c r="V55" i="6" s="1"/>
  <c r="X55" i="6" s="1"/>
  <c r="Z55" i="6" s="1"/>
  <c r="C56" i="6"/>
  <c r="V56" i="6" s="1"/>
  <c r="X56" i="6" s="1"/>
  <c r="Z56" i="6" s="1"/>
  <c r="C57" i="6"/>
  <c r="C58" i="6"/>
  <c r="V58" i="6" s="1"/>
  <c r="X58" i="6" s="1"/>
  <c r="Z58" i="6" s="1"/>
  <c r="C59" i="6"/>
  <c r="V59" i="6" s="1"/>
  <c r="X59" i="6" s="1"/>
  <c r="Z59" i="6" s="1"/>
  <c r="C60" i="6"/>
  <c r="V60" i="6" s="1"/>
  <c r="X60" i="6" s="1"/>
  <c r="Z60" i="6" s="1"/>
  <c r="C61" i="6"/>
  <c r="C62" i="6"/>
  <c r="C63" i="6"/>
  <c r="V63" i="6" s="1"/>
  <c r="X63" i="6" s="1"/>
  <c r="Z63" i="6" s="1"/>
  <c r="V57" i="6" l="1"/>
  <c r="X57" i="6" s="1"/>
  <c r="Z57" i="6" s="1"/>
  <c r="V49" i="6"/>
  <c r="X49" i="6" s="1"/>
  <c r="Z49" i="6" s="1"/>
  <c r="V41" i="6"/>
  <c r="X41" i="6" s="1"/>
  <c r="Z41" i="6" s="1"/>
  <c r="V33" i="6"/>
  <c r="X33" i="6" s="1"/>
  <c r="Z33" i="6" s="1"/>
  <c r="V25" i="6"/>
  <c r="V17" i="6"/>
  <c r="V9" i="6"/>
  <c r="V62" i="6"/>
  <c r="X62" i="6" s="1"/>
  <c r="Z62" i="6" s="1"/>
  <c r="V54" i="6"/>
  <c r="X54" i="6" s="1"/>
  <c r="Z54" i="6" s="1"/>
  <c r="V46" i="6"/>
  <c r="X46" i="6" s="1"/>
  <c r="Z46" i="6" s="1"/>
  <c r="V38" i="6"/>
  <c r="X38" i="6" s="1"/>
  <c r="Z38" i="6" s="1"/>
  <c r="V30" i="6"/>
  <c r="X30" i="6" s="1"/>
  <c r="Z30" i="6" s="1"/>
  <c r="V22" i="6"/>
  <c r="V14" i="6"/>
  <c r="V61" i="6"/>
  <c r="X61" i="6" s="1"/>
  <c r="Z61" i="6" s="1"/>
  <c r="V53" i="6"/>
  <c r="X53" i="6" s="1"/>
  <c r="Z53" i="6" s="1"/>
  <c r="V45" i="6"/>
  <c r="X45" i="6" s="1"/>
  <c r="Z45" i="6" s="1"/>
  <c r="V37" i="6"/>
  <c r="X37" i="6" s="1"/>
  <c r="Z37" i="6" s="1"/>
  <c r="V29" i="6"/>
  <c r="X29" i="6" s="1"/>
  <c r="Z29" i="6" s="1"/>
  <c r="V21" i="6"/>
  <c r="X21" i="6" s="1"/>
  <c r="Z21" i="6" s="1"/>
  <c r="V13" i="6"/>
  <c r="V5" i="6"/>
  <c r="X5" i="6" s="1"/>
  <c r="Z5" i="6" s="1"/>
  <c r="V6" i="6"/>
  <c r="X6" i="6" s="1"/>
  <c r="Z6" i="6" s="1"/>
  <c r="X32" i="6"/>
  <c r="Z32" i="6" s="1"/>
  <c r="X28" i="6"/>
  <c r="Z28" i="6" s="1"/>
  <c r="X24" i="6"/>
  <c r="Z24" i="6" s="1"/>
  <c r="X18" i="6"/>
  <c r="Z18" i="6" s="1"/>
  <c r="X8" i="6"/>
  <c r="Z8" i="6" s="1"/>
  <c r="X26" i="6"/>
  <c r="Z26" i="6" s="1"/>
  <c r="X22" i="6"/>
  <c r="Z22" i="6" s="1"/>
  <c r="X20" i="6"/>
  <c r="Z20" i="6" s="1"/>
  <c r="X16" i="6"/>
  <c r="Z16" i="6" s="1"/>
  <c r="X14" i="6"/>
  <c r="Z14" i="6" s="1"/>
  <c r="X12" i="6"/>
  <c r="Z12" i="6" s="1"/>
  <c r="X10" i="6"/>
  <c r="Z10" i="6" s="1"/>
  <c r="X31" i="6"/>
  <c r="Z31" i="6" s="1"/>
  <c r="X27" i="6"/>
  <c r="Z27" i="6" s="1"/>
  <c r="X25" i="6"/>
  <c r="Z25" i="6" s="1"/>
  <c r="X23" i="6"/>
  <c r="Z23" i="6" s="1"/>
  <c r="X19" i="6"/>
  <c r="Z19" i="6" s="1"/>
  <c r="X17" i="6"/>
  <c r="Z17" i="6" s="1"/>
  <c r="X15" i="6"/>
  <c r="Z15" i="6" s="1"/>
  <c r="X13" i="6"/>
  <c r="Z13" i="6" s="1"/>
  <c r="X11" i="6"/>
  <c r="Z11" i="6" s="1"/>
  <c r="X9" i="6"/>
  <c r="Z9" i="6" s="1"/>
  <c r="X7" i="6"/>
  <c r="Z7" i="6" s="1"/>
  <c r="C2" i="6" l="1"/>
  <c r="K2" i="6"/>
  <c r="Q2" i="6"/>
  <c r="W2" i="6"/>
  <c r="C3" i="6"/>
  <c r="K3" i="6"/>
  <c r="Q3" i="6"/>
  <c r="W3" i="6"/>
  <c r="C4" i="6"/>
  <c r="V4" i="6" s="1"/>
  <c r="X4" i="6" s="1"/>
  <c r="Z4" i="6" s="1"/>
  <c r="K4" i="6"/>
  <c r="Q4" i="6"/>
  <c r="W4" i="6"/>
  <c r="V2" i="5"/>
  <c r="X2" i="5" s="1"/>
  <c r="Z2" i="5" s="1"/>
  <c r="W2" i="5"/>
  <c r="V3" i="5"/>
  <c r="W3" i="5"/>
  <c r="V4" i="5"/>
  <c r="X4" i="5" s="1"/>
  <c r="Z4" i="5" s="1"/>
  <c r="W4" i="5"/>
  <c r="V5" i="5"/>
  <c r="W5" i="5"/>
  <c r="V6" i="5"/>
  <c r="X6" i="5" s="1"/>
  <c r="Z6" i="5" s="1"/>
  <c r="W6" i="5"/>
  <c r="V7" i="5"/>
  <c r="W7" i="5"/>
  <c r="V8" i="5"/>
  <c r="X8" i="5" s="1"/>
  <c r="Z8" i="5" s="1"/>
  <c r="W8" i="5"/>
  <c r="V9" i="5"/>
  <c r="W9" i="5"/>
  <c r="V10" i="5"/>
  <c r="X10" i="5" s="1"/>
  <c r="Z10" i="5" s="1"/>
  <c r="W10" i="5"/>
  <c r="V11" i="5"/>
  <c r="W11" i="5"/>
  <c r="V12" i="5"/>
  <c r="X12" i="5" s="1"/>
  <c r="Z12" i="5" s="1"/>
  <c r="W12" i="5"/>
  <c r="V13" i="5"/>
  <c r="W13" i="5"/>
  <c r="V14" i="5"/>
  <c r="X14" i="5" s="1"/>
  <c r="Z14" i="5" s="1"/>
  <c r="W14" i="5"/>
  <c r="V15" i="5"/>
  <c r="W15" i="5"/>
  <c r="V16" i="5"/>
  <c r="X16" i="5" s="1"/>
  <c r="Z16" i="5" s="1"/>
  <c r="W16" i="5"/>
  <c r="V17" i="5"/>
  <c r="W17" i="5"/>
  <c r="V18" i="5"/>
  <c r="X18" i="5" s="1"/>
  <c r="Z18" i="5" s="1"/>
  <c r="W18" i="5"/>
  <c r="V19" i="5"/>
  <c r="W19" i="5"/>
  <c r="V20" i="5"/>
  <c r="X20" i="5" s="1"/>
  <c r="Z20" i="5" s="1"/>
  <c r="W20" i="5"/>
  <c r="V21" i="5"/>
  <c r="W21" i="5"/>
  <c r="V22" i="5"/>
  <c r="X22" i="5" s="1"/>
  <c r="Z22" i="5" s="1"/>
  <c r="W22" i="5"/>
  <c r="V23" i="5"/>
  <c r="W23" i="5"/>
  <c r="V24" i="5"/>
  <c r="X24" i="5" s="1"/>
  <c r="Z24" i="5" s="1"/>
  <c r="W24" i="5"/>
  <c r="V25" i="5"/>
  <c r="W25" i="5"/>
  <c r="X25" i="5" s="1"/>
  <c r="Z25" i="5" s="1"/>
  <c r="V26" i="5"/>
  <c r="W26" i="5"/>
  <c r="X26" i="5" s="1"/>
  <c r="Z26" i="5" s="1"/>
  <c r="V27" i="5"/>
  <c r="X27" i="5" s="1"/>
  <c r="Z27" i="5" s="1"/>
  <c r="W27" i="5"/>
  <c r="V28" i="5"/>
  <c r="W28" i="5"/>
  <c r="V29" i="5"/>
  <c r="X29" i="5" s="1"/>
  <c r="Z29" i="5" s="1"/>
  <c r="W29" i="5"/>
  <c r="V30" i="5"/>
  <c r="X30" i="5" s="1"/>
  <c r="Z30" i="5" s="1"/>
  <c r="W30" i="5"/>
  <c r="V31" i="5"/>
  <c r="W31" i="5"/>
  <c r="V32" i="5"/>
  <c r="W32" i="5"/>
  <c r="V33" i="5"/>
  <c r="W33" i="5"/>
  <c r="X33" i="5"/>
  <c r="Z33" i="5" s="1"/>
  <c r="V34" i="5"/>
  <c r="X34" i="5" s="1"/>
  <c r="Z34" i="5" s="1"/>
  <c r="W34" i="5"/>
  <c r="V35" i="5"/>
  <c r="W35" i="5"/>
  <c r="V36" i="5"/>
  <c r="W36" i="5"/>
  <c r="V37" i="5"/>
  <c r="X37" i="5" s="1"/>
  <c r="Z37" i="5" s="1"/>
  <c r="W37" i="5"/>
  <c r="V38" i="5"/>
  <c r="X38" i="5" s="1"/>
  <c r="Z38" i="5" s="1"/>
  <c r="W38" i="5"/>
  <c r="V39" i="5"/>
  <c r="W39" i="5"/>
  <c r="V40" i="5"/>
  <c r="X40" i="5" s="1"/>
  <c r="Z40" i="5" s="1"/>
  <c r="W40" i="5"/>
  <c r="V41" i="5"/>
  <c r="X41" i="5" s="1"/>
  <c r="Z41" i="5" s="1"/>
  <c r="W41" i="5"/>
  <c r="V42" i="5"/>
  <c r="W42" i="5"/>
  <c r="X42" i="5"/>
  <c r="Z42" i="5" s="1"/>
  <c r="V43" i="5"/>
  <c r="X43" i="5" s="1"/>
  <c r="Z43" i="5" s="1"/>
  <c r="W43" i="5"/>
  <c r="V44" i="5"/>
  <c r="W44" i="5"/>
  <c r="V45" i="5"/>
  <c r="X45" i="5" s="1"/>
  <c r="Z45" i="5" s="1"/>
  <c r="W45" i="5"/>
  <c r="V46" i="5"/>
  <c r="W46" i="5"/>
  <c r="V47" i="5"/>
  <c r="W47" i="5"/>
  <c r="V48" i="5"/>
  <c r="X48" i="5" s="1"/>
  <c r="Z48" i="5" s="1"/>
  <c r="W48" i="5"/>
  <c r="V49" i="5"/>
  <c r="X49" i="5" s="1"/>
  <c r="Z49" i="5" s="1"/>
  <c r="W49" i="5"/>
  <c r="V50" i="5"/>
  <c r="X50" i="5" s="1"/>
  <c r="Z50" i="5" s="1"/>
  <c r="W50" i="5"/>
  <c r="V51" i="5"/>
  <c r="X51" i="5" s="1"/>
  <c r="Z51" i="5" s="1"/>
  <c r="W51" i="5"/>
  <c r="V52" i="5"/>
  <c r="W52" i="5"/>
  <c r="V53" i="5"/>
  <c r="W53" i="5"/>
  <c r="V54" i="5"/>
  <c r="X54" i="5" s="1"/>
  <c r="Z54" i="5" s="1"/>
  <c r="W54" i="5"/>
  <c r="V55" i="5"/>
  <c r="W55" i="5"/>
  <c r="V56" i="5"/>
  <c r="X56" i="5" s="1"/>
  <c r="Z56" i="5" s="1"/>
  <c r="W56" i="5"/>
  <c r="V57" i="5"/>
  <c r="W57" i="5"/>
  <c r="X57" i="5" s="1"/>
  <c r="Z57" i="5" s="1"/>
  <c r="V58" i="5"/>
  <c r="W58" i="5"/>
  <c r="X58" i="5" s="1"/>
  <c r="Z58" i="5" s="1"/>
  <c r="V59" i="5"/>
  <c r="X59" i="5" s="1"/>
  <c r="Z59" i="5" s="1"/>
  <c r="W59" i="5"/>
  <c r="V60" i="5"/>
  <c r="W60" i="5"/>
  <c r="V61" i="5"/>
  <c r="W61" i="5"/>
  <c r="V62" i="5"/>
  <c r="W62" i="5"/>
  <c r="V63" i="5"/>
  <c r="W63" i="5"/>
  <c r="V64" i="5"/>
  <c r="W64" i="5"/>
  <c r="V65" i="5"/>
  <c r="W65" i="5"/>
  <c r="V66" i="5"/>
  <c r="W66" i="5"/>
  <c r="V67" i="5"/>
  <c r="W67" i="5"/>
  <c r="V68" i="5"/>
  <c r="X68" i="5" s="1"/>
  <c r="Z68" i="5" s="1"/>
  <c r="W68" i="5"/>
  <c r="V69" i="5"/>
  <c r="W69" i="5"/>
  <c r="V70" i="5"/>
  <c r="W70" i="5"/>
  <c r="V71" i="5"/>
  <c r="W71" i="5"/>
  <c r="V72" i="5"/>
  <c r="W72" i="5"/>
  <c r="V73" i="5"/>
  <c r="W73" i="5"/>
  <c r="V74" i="5"/>
  <c r="W74" i="5"/>
  <c r="V75" i="5"/>
  <c r="W75" i="5"/>
  <c r="V76" i="5"/>
  <c r="X76" i="5" s="1"/>
  <c r="Z76" i="5" s="1"/>
  <c r="W76" i="5"/>
  <c r="V77" i="5"/>
  <c r="W77" i="5"/>
  <c r="V78" i="5"/>
  <c r="X78" i="5" s="1"/>
  <c r="Z78" i="5" s="1"/>
  <c r="W78" i="5"/>
  <c r="V79" i="5"/>
  <c r="W79" i="5"/>
  <c r="V80" i="5"/>
  <c r="W80" i="5"/>
  <c r="V81" i="5"/>
  <c r="X81" i="5" s="1"/>
  <c r="Z81" i="5" s="1"/>
  <c r="W81" i="5"/>
  <c r="V82" i="5"/>
  <c r="W82" i="5"/>
  <c r="V83" i="5"/>
  <c r="W83" i="5"/>
  <c r="V84" i="5"/>
  <c r="W84" i="5"/>
  <c r="V85" i="5"/>
  <c r="X85" i="5" s="1"/>
  <c r="Z85" i="5" s="1"/>
  <c r="W85" i="5"/>
  <c r="V86" i="5"/>
  <c r="W86" i="5"/>
  <c r="V87" i="5"/>
  <c r="W87" i="5"/>
  <c r="V88" i="5"/>
  <c r="W88" i="5"/>
  <c r="V89" i="5"/>
  <c r="W89" i="5"/>
  <c r="V90" i="5"/>
  <c r="W90" i="5"/>
  <c r="V91" i="5"/>
  <c r="W91" i="5"/>
  <c r="V92" i="5"/>
  <c r="W92" i="5"/>
  <c r="V93" i="5"/>
  <c r="W93" i="5"/>
  <c r="V94" i="5"/>
  <c r="W94" i="5"/>
  <c r="V95" i="5"/>
  <c r="W95" i="5"/>
  <c r="V96" i="5"/>
  <c r="W96" i="5"/>
  <c r="V97" i="5"/>
  <c r="W97" i="5"/>
  <c r="V98" i="5"/>
  <c r="W98" i="5"/>
  <c r="V99" i="5"/>
  <c r="X99" i="5" s="1"/>
  <c r="Z99" i="5" s="1"/>
  <c r="W99" i="5"/>
  <c r="V100" i="5"/>
  <c r="W100" i="5"/>
  <c r="V101" i="5"/>
  <c r="W101" i="5"/>
  <c r="V102" i="5"/>
  <c r="W102" i="5"/>
  <c r="V103" i="5"/>
  <c r="X103" i="5" s="1"/>
  <c r="Z103" i="5" s="1"/>
  <c r="W103" i="5"/>
  <c r="V104" i="5"/>
  <c r="W104" i="5"/>
  <c r="V105" i="5"/>
  <c r="W105" i="5"/>
  <c r="V106" i="5"/>
  <c r="W106" i="5"/>
  <c r="V107" i="5"/>
  <c r="W107" i="5"/>
  <c r="V108" i="5"/>
  <c r="X108" i="5" s="1"/>
  <c r="Z108" i="5" s="1"/>
  <c r="W108" i="5"/>
  <c r="V109" i="5"/>
  <c r="W109" i="5"/>
  <c r="V110" i="5"/>
  <c r="W110" i="5"/>
  <c r="V111" i="5"/>
  <c r="W111" i="5"/>
  <c r="V112" i="5"/>
  <c r="W112" i="5"/>
  <c r="V113" i="5"/>
  <c r="X113" i="5" s="1"/>
  <c r="Z113" i="5" s="1"/>
  <c r="W113" i="5"/>
  <c r="V114" i="5"/>
  <c r="W114" i="5"/>
  <c r="V115" i="5"/>
  <c r="W115" i="5"/>
  <c r="V116" i="5"/>
  <c r="W116" i="5"/>
  <c r="V117" i="5"/>
  <c r="X117" i="5" s="1"/>
  <c r="Z117" i="5" s="1"/>
  <c r="W117" i="5"/>
  <c r="V118" i="5"/>
  <c r="W118" i="5"/>
  <c r="V119" i="5"/>
  <c r="W119" i="5"/>
  <c r="V120" i="5"/>
  <c r="X120" i="5" s="1"/>
  <c r="Z120" i="5" s="1"/>
  <c r="W120" i="5"/>
  <c r="V121" i="5"/>
  <c r="W121" i="5"/>
  <c r="V122" i="5"/>
  <c r="W122" i="5"/>
  <c r="V123" i="5"/>
  <c r="W123" i="5"/>
  <c r="V124" i="5"/>
  <c r="W124" i="5"/>
  <c r="V125" i="5"/>
  <c r="W125" i="5"/>
  <c r="V126" i="5"/>
  <c r="W126" i="5"/>
  <c r="V127" i="5"/>
  <c r="W127" i="5"/>
  <c r="V128" i="5"/>
  <c r="W128" i="5"/>
  <c r="V129" i="5"/>
  <c r="W129" i="5"/>
  <c r="V130" i="5"/>
  <c r="W130" i="5"/>
  <c r="V131" i="5"/>
  <c r="W131" i="5"/>
  <c r="V132" i="5"/>
  <c r="W132" i="5"/>
  <c r="V133" i="5"/>
  <c r="W133" i="5"/>
  <c r="V134" i="5"/>
  <c r="W134" i="5"/>
  <c r="V135" i="5"/>
  <c r="W135" i="5"/>
  <c r="V136" i="5"/>
  <c r="W136" i="5"/>
  <c r="V137" i="5"/>
  <c r="W137" i="5"/>
  <c r="V138" i="5"/>
  <c r="W138" i="5"/>
  <c r="V139" i="5"/>
  <c r="W139" i="5"/>
  <c r="V140" i="5"/>
  <c r="W140" i="5"/>
  <c r="X140" i="5" s="1"/>
  <c r="Z140" i="5" s="1"/>
  <c r="V141" i="5"/>
  <c r="W141" i="5"/>
  <c r="V142" i="5"/>
  <c r="X142" i="5" s="1"/>
  <c r="Z142" i="5" s="1"/>
  <c r="W142" i="5"/>
  <c r="V143" i="5"/>
  <c r="W143" i="5"/>
  <c r="V144" i="5"/>
  <c r="W144" i="5"/>
  <c r="V145" i="5"/>
  <c r="W145" i="5"/>
  <c r="X145" i="5" s="1"/>
  <c r="Z145" i="5" s="1"/>
  <c r="V146" i="5"/>
  <c r="W146" i="5"/>
  <c r="V147" i="5"/>
  <c r="W147" i="5"/>
  <c r="V148" i="5"/>
  <c r="W148" i="5"/>
  <c r="V149" i="5"/>
  <c r="W149" i="5"/>
  <c r="X149" i="5" s="1"/>
  <c r="Z149" i="5" s="1"/>
  <c r="V150" i="5"/>
  <c r="W150" i="5"/>
  <c r="V151" i="5"/>
  <c r="W151" i="5"/>
  <c r="V152" i="5"/>
  <c r="W152" i="5"/>
  <c r="V153" i="5"/>
  <c r="W153" i="5"/>
  <c r="X153" i="5" s="1"/>
  <c r="Z153" i="5" s="1"/>
  <c r="V154" i="5"/>
  <c r="W154" i="5"/>
  <c r="V155" i="5"/>
  <c r="W155" i="5"/>
  <c r="V156" i="5"/>
  <c r="W156" i="5"/>
  <c r="V157" i="5"/>
  <c r="W157" i="5"/>
  <c r="V158" i="5"/>
  <c r="X158" i="5" s="1"/>
  <c r="Z158" i="5" s="1"/>
  <c r="W158" i="5"/>
  <c r="V159" i="5"/>
  <c r="W159" i="5"/>
  <c r="V160" i="5"/>
  <c r="W160" i="5"/>
  <c r="V161" i="5"/>
  <c r="W161" i="5"/>
  <c r="V162" i="5"/>
  <c r="W162" i="5"/>
  <c r="V163" i="5"/>
  <c r="W163" i="5"/>
  <c r="V164" i="5"/>
  <c r="W164" i="5"/>
  <c r="V165" i="5"/>
  <c r="W165" i="5"/>
  <c r="V166" i="5"/>
  <c r="X166" i="5" s="1"/>
  <c r="Z166" i="5" s="1"/>
  <c r="W166" i="5"/>
  <c r="V167" i="5"/>
  <c r="W167" i="5"/>
  <c r="V168" i="5"/>
  <c r="W168" i="5"/>
  <c r="V169" i="5"/>
  <c r="W169" i="5"/>
  <c r="V170" i="5"/>
  <c r="W170" i="5"/>
  <c r="V171" i="5"/>
  <c r="W171" i="5"/>
  <c r="V172" i="5"/>
  <c r="W172" i="5"/>
  <c r="V173" i="5"/>
  <c r="W173" i="5"/>
  <c r="V174" i="5"/>
  <c r="W174" i="5"/>
  <c r="V175" i="5"/>
  <c r="W175" i="5"/>
  <c r="V176" i="5"/>
  <c r="W176" i="5"/>
  <c r="V177" i="5"/>
  <c r="W177" i="5"/>
  <c r="V178" i="5"/>
  <c r="W178" i="5"/>
  <c r="V179" i="5"/>
  <c r="W179" i="5"/>
  <c r="V180" i="5"/>
  <c r="W180" i="5"/>
  <c r="V181" i="5"/>
  <c r="W181" i="5"/>
  <c r="V182" i="5"/>
  <c r="X182" i="5" s="1"/>
  <c r="Z182" i="5" s="1"/>
  <c r="W182" i="5"/>
  <c r="V183" i="5"/>
  <c r="W183" i="5"/>
  <c r="V184" i="5"/>
  <c r="W184" i="5"/>
  <c r="V185" i="5"/>
  <c r="W185" i="5"/>
  <c r="V186" i="5"/>
  <c r="W186" i="5"/>
  <c r="V187" i="5"/>
  <c r="W187" i="5"/>
  <c r="V188" i="5"/>
  <c r="W188" i="5"/>
  <c r="V189" i="5"/>
  <c r="W189" i="5"/>
  <c r="V190" i="5"/>
  <c r="W190" i="5"/>
  <c r="V191" i="5"/>
  <c r="W191" i="5"/>
  <c r="V192" i="5"/>
  <c r="W192" i="5"/>
  <c r="V193" i="5"/>
  <c r="W193" i="5"/>
  <c r="V194" i="5"/>
  <c r="W194" i="5"/>
  <c r="V195" i="5"/>
  <c r="W195" i="5"/>
  <c r="V196" i="5"/>
  <c r="W196" i="5"/>
  <c r="V197" i="5"/>
  <c r="W197" i="5"/>
  <c r="V198" i="5"/>
  <c r="W198" i="5"/>
  <c r="X198" i="5" s="1"/>
  <c r="Z198" i="5" s="1"/>
  <c r="V199" i="5"/>
  <c r="W199" i="5"/>
  <c r="V200" i="5"/>
  <c r="W200" i="5"/>
  <c r="V201" i="5"/>
  <c r="W201" i="5"/>
  <c r="V202" i="5"/>
  <c r="W202" i="5"/>
  <c r="V203" i="5"/>
  <c r="W203" i="5"/>
  <c r="V204" i="5"/>
  <c r="W204" i="5"/>
  <c r="V205" i="5"/>
  <c r="W205" i="5"/>
  <c r="V206" i="5"/>
  <c r="W206" i="5"/>
  <c r="X206" i="5" s="1"/>
  <c r="Z206" i="5" s="1"/>
  <c r="V207" i="5"/>
  <c r="W207" i="5"/>
  <c r="V208" i="5"/>
  <c r="W208" i="5"/>
  <c r="V209" i="5"/>
  <c r="W209" i="5"/>
  <c r="V210" i="5"/>
  <c r="W210" i="5"/>
  <c r="V211" i="5"/>
  <c r="W211" i="5"/>
  <c r="V212" i="5"/>
  <c r="W212" i="5"/>
  <c r="V213" i="5"/>
  <c r="W213" i="5"/>
  <c r="V214" i="5"/>
  <c r="W214" i="5"/>
  <c r="V215" i="5"/>
  <c r="W215" i="5"/>
  <c r="V216" i="5"/>
  <c r="W216" i="5"/>
  <c r="V217" i="5"/>
  <c r="W217" i="5"/>
  <c r="V218" i="5"/>
  <c r="X218" i="5"/>
  <c r="Z218" i="5" s="1"/>
  <c r="W218" i="5"/>
  <c r="V219" i="5"/>
  <c r="W219" i="5"/>
  <c r="V220" i="5"/>
  <c r="W220" i="5"/>
  <c r="V221" i="5"/>
  <c r="W221" i="5"/>
  <c r="V222" i="5"/>
  <c r="W222" i="5"/>
  <c r="V223" i="5"/>
  <c r="W223" i="5"/>
  <c r="V224" i="5"/>
  <c r="W224" i="5"/>
  <c r="V225" i="5"/>
  <c r="W225" i="5"/>
  <c r="V226" i="5"/>
  <c r="X226" i="5" s="1"/>
  <c r="Z226" i="5" s="1"/>
  <c r="W226" i="5"/>
  <c r="V227" i="5"/>
  <c r="W227" i="5"/>
  <c r="V228" i="5"/>
  <c r="W228" i="5"/>
  <c r="V229" i="5"/>
  <c r="W229" i="5"/>
  <c r="V230" i="5"/>
  <c r="W230" i="5"/>
  <c r="V231" i="5"/>
  <c r="W231" i="5"/>
  <c r="V232" i="5"/>
  <c r="W232" i="5"/>
  <c r="V233" i="5"/>
  <c r="W233" i="5"/>
  <c r="V234" i="5"/>
  <c r="X234" i="5" s="1"/>
  <c r="Z234" i="5" s="1"/>
  <c r="W234" i="5"/>
  <c r="V235" i="5"/>
  <c r="W235" i="5"/>
  <c r="V236" i="5"/>
  <c r="W236" i="5"/>
  <c r="V237" i="5"/>
  <c r="W237" i="5"/>
  <c r="V238" i="5"/>
  <c r="W238" i="5"/>
  <c r="V239" i="5"/>
  <c r="W239" i="5"/>
  <c r="V240" i="5"/>
  <c r="W240" i="5"/>
  <c r="V241" i="5"/>
  <c r="W241" i="5"/>
  <c r="V242" i="5"/>
  <c r="W242" i="5"/>
  <c r="V243" i="5"/>
  <c r="W243" i="5"/>
  <c r="V244" i="5"/>
  <c r="W244" i="5"/>
  <c r="V245" i="5"/>
  <c r="W245" i="5"/>
  <c r="V246" i="5"/>
  <c r="W246" i="5"/>
  <c r="V247" i="5"/>
  <c r="W247" i="5"/>
  <c r="V248" i="5"/>
  <c r="W248" i="5"/>
  <c r="V249" i="5"/>
  <c r="W249" i="5"/>
  <c r="V250" i="5"/>
  <c r="W250" i="5"/>
  <c r="V251" i="5"/>
  <c r="W251" i="5"/>
  <c r="V252" i="5"/>
  <c r="W252" i="5"/>
  <c r="V253" i="5"/>
  <c r="W253" i="5"/>
  <c r="V254" i="5"/>
  <c r="W254" i="5"/>
  <c r="V255" i="5"/>
  <c r="W255" i="5"/>
  <c r="V256" i="5"/>
  <c r="W256" i="5"/>
  <c r="V257" i="5"/>
  <c r="W257" i="5"/>
  <c r="V258" i="5"/>
  <c r="W258" i="5"/>
  <c r="V259" i="5"/>
  <c r="W259" i="5"/>
  <c r="V260" i="5"/>
  <c r="W260" i="5"/>
  <c r="V261" i="5"/>
  <c r="W261" i="5"/>
  <c r="V262" i="5"/>
  <c r="W262" i="5"/>
  <c r="V263" i="5"/>
  <c r="W263" i="5"/>
  <c r="V264" i="5"/>
  <c r="W264" i="5"/>
  <c r="V265" i="5"/>
  <c r="W265" i="5"/>
  <c r="V266" i="5"/>
  <c r="W266" i="5"/>
  <c r="V267" i="5"/>
  <c r="W267" i="5"/>
  <c r="V268" i="5"/>
  <c r="W268" i="5"/>
  <c r="V269" i="5"/>
  <c r="W269" i="5"/>
  <c r="Q2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" i="5"/>
  <c r="C3" i="5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1" i="2"/>
  <c r="X268" i="5"/>
  <c r="Z268" i="5" s="1"/>
  <c r="X266" i="5"/>
  <c r="Z266" i="5" s="1"/>
  <c r="X264" i="5"/>
  <c r="Z264" i="5" s="1"/>
  <c r="X262" i="5"/>
  <c r="Z262" i="5" s="1"/>
  <c r="X260" i="5"/>
  <c r="Z260" i="5" s="1"/>
  <c r="X258" i="5"/>
  <c r="Z258" i="5"/>
  <c r="X256" i="5"/>
  <c r="Z256" i="5" s="1"/>
  <c r="X254" i="5"/>
  <c r="Z254" i="5" s="1"/>
  <c r="X252" i="5"/>
  <c r="Z252" i="5" s="1"/>
  <c r="X250" i="5"/>
  <c r="Z250" i="5" s="1"/>
  <c r="X248" i="5"/>
  <c r="Z248" i="5" s="1"/>
  <c r="X246" i="5"/>
  <c r="Z246" i="5"/>
  <c r="X244" i="5"/>
  <c r="Z244" i="5" s="1"/>
  <c r="X242" i="5"/>
  <c r="Z242" i="5" s="1"/>
  <c r="X240" i="5"/>
  <c r="Z240" i="5" s="1"/>
  <c r="X237" i="5"/>
  <c r="Z237" i="5" s="1"/>
  <c r="X235" i="5"/>
  <c r="Z235" i="5" s="1"/>
  <c r="X232" i="5"/>
  <c r="Z232" i="5"/>
  <c r="X229" i="5"/>
  <c r="Z229" i="5" s="1"/>
  <c r="X227" i="5"/>
  <c r="Z227" i="5" s="1"/>
  <c r="X224" i="5"/>
  <c r="Z224" i="5" s="1"/>
  <c r="X221" i="5"/>
  <c r="Z221" i="5" s="1"/>
  <c r="X219" i="5"/>
  <c r="Z219" i="5" s="1"/>
  <c r="X216" i="5"/>
  <c r="Z216" i="5" s="1"/>
  <c r="X213" i="5"/>
  <c r="Z213" i="5" s="1"/>
  <c r="X211" i="5"/>
  <c r="Z211" i="5" s="1"/>
  <c r="X208" i="5"/>
  <c r="Z208" i="5" s="1"/>
  <c r="X205" i="5"/>
  <c r="Z205" i="5" s="1"/>
  <c r="X203" i="5"/>
  <c r="Z203" i="5" s="1"/>
  <c r="X200" i="5"/>
  <c r="Z200" i="5"/>
  <c r="X197" i="5"/>
  <c r="Z197" i="5" s="1"/>
  <c r="X195" i="5"/>
  <c r="Z195" i="5"/>
  <c r="X192" i="5"/>
  <c r="Z192" i="5" s="1"/>
  <c r="X189" i="5"/>
  <c r="Z189" i="5" s="1"/>
  <c r="X187" i="5"/>
  <c r="Z187" i="5" s="1"/>
  <c r="X184" i="5"/>
  <c r="Z184" i="5" s="1"/>
  <c r="X181" i="5"/>
  <c r="Z181" i="5" s="1"/>
  <c r="X179" i="5"/>
  <c r="Z179" i="5"/>
  <c r="X176" i="5"/>
  <c r="Z176" i="5" s="1"/>
  <c r="X173" i="5"/>
  <c r="Z173" i="5" s="1"/>
  <c r="X171" i="5"/>
  <c r="Z171" i="5" s="1"/>
  <c r="X168" i="5"/>
  <c r="Z168" i="5"/>
  <c r="X165" i="5"/>
  <c r="Z165" i="5" s="1"/>
  <c r="X163" i="5"/>
  <c r="Z163" i="5"/>
  <c r="X160" i="5"/>
  <c r="Z160" i="5" s="1"/>
  <c r="X157" i="5"/>
  <c r="Z157" i="5" s="1"/>
  <c r="X155" i="5"/>
  <c r="Z155" i="5" s="1"/>
  <c r="X141" i="5"/>
  <c r="Z141" i="5" s="1"/>
  <c r="X137" i="5"/>
  <c r="Z137" i="5" s="1"/>
  <c r="X238" i="5"/>
  <c r="Z238" i="5" s="1"/>
  <c r="X230" i="5"/>
  <c r="Z230" i="5" s="1"/>
  <c r="X222" i="5"/>
  <c r="Z222" i="5" s="1"/>
  <c r="X214" i="5"/>
  <c r="Z214" i="5" s="1"/>
  <c r="X269" i="5"/>
  <c r="Z269" i="5"/>
  <c r="X267" i="5"/>
  <c r="Z267" i="5" s="1"/>
  <c r="X265" i="5"/>
  <c r="Z265" i="5" s="1"/>
  <c r="X263" i="5"/>
  <c r="Z263" i="5" s="1"/>
  <c r="X261" i="5"/>
  <c r="Z261" i="5" s="1"/>
  <c r="X259" i="5"/>
  <c r="Z259" i="5" s="1"/>
  <c r="X257" i="5"/>
  <c r="Z257" i="5"/>
  <c r="X255" i="5"/>
  <c r="Z255" i="5" s="1"/>
  <c r="X253" i="5"/>
  <c r="Z253" i="5" s="1"/>
  <c r="X251" i="5"/>
  <c r="Z251" i="5" s="1"/>
  <c r="X249" i="5"/>
  <c r="Z249" i="5"/>
  <c r="X247" i="5"/>
  <c r="Z247" i="5" s="1"/>
  <c r="X245" i="5"/>
  <c r="Z245" i="5" s="1"/>
  <c r="X243" i="5"/>
  <c r="Z243" i="5" s="1"/>
  <c r="X241" i="5"/>
  <c r="Z241" i="5" s="1"/>
  <c r="X239" i="5"/>
  <c r="Z239" i="5" s="1"/>
  <c r="X236" i="5"/>
  <c r="Z236" i="5"/>
  <c r="X233" i="5"/>
  <c r="Z233" i="5" s="1"/>
  <c r="X231" i="5"/>
  <c r="Z231" i="5" s="1"/>
  <c r="X228" i="5"/>
  <c r="Z228" i="5" s="1"/>
  <c r="X225" i="5"/>
  <c r="Z225" i="5" s="1"/>
  <c r="X223" i="5"/>
  <c r="Z223" i="5" s="1"/>
  <c r="X220" i="5"/>
  <c r="Z220" i="5"/>
  <c r="X217" i="5"/>
  <c r="Z217" i="5" s="1"/>
  <c r="X215" i="5"/>
  <c r="Z215" i="5" s="1"/>
  <c r="X212" i="5"/>
  <c r="Z212" i="5" s="1"/>
  <c r="X209" i="5"/>
  <c r="Z209" i="5" s="1"/>
  <c r="X207" i="5"/>
  <c r="Z207" i="5" s="1"/>
  <c r="X204" i="5"/>
  <c r="Z204" i="5"/>
  <c r="X201" i="5"/>
  <c r="Z201" i="5" s="1"/>
  <c r="X199" i="5"/>
  <c r="Z199" i="5" s="1"/>
  <c r="X196" i="5"/>
  <c r="Z196" i="5" s="1"/>
  <c r="X193" i="5"/>
  <c r="Z193" i="5" s="1"/>
  <c r="X191" i="5"/>
  <c r="Z191" i="5" s="1"/>
  <c r="X188" i="5"/>
  <c r="Z188" i="5" s="1"/>
  <c r="X185" i="5"/>
  <c r="Z185" i="5" s="1"/>
  <c r="X183" i="5"/>
  <c r="Z183" i="5" s="1"/>
  <c r="X180" i="5"/>
  <c r="Z180" i="5" s="1"/>
  <c r="X177" i="5"/>
  <c r="Z177" i="5" s="1"/>
  <c r="X175" i="5"/>
  <c r="Z175" i="5" s="1"/>
  <c r="X172" i="5"/>
  <c r="Z172" i="5"/>
  <c r="X169" i="5"/>
  <c r="Z169" i="5" s="1"/>
  <c r="X167" i="5"/>
  <c r="Z167" i="5"/>
  <c r="X164" i="5"/>
  <c r="Z164" i="5" s="1"/>
  <c r="X161" i="5"/>
  <c r="Z161" i="5" s="1"/>
  <c r="X159" i="5"/>
  <c r="Z159" i="5" s="1"/>
  <c r="X156" i="5"/>
  <c r="Z156" i="5" s="1"/>
  <c r="X143" i="5"/>
  <c r="Z143" i="5" s="1"/>
  <c r="X139" i="5"/>
  <c r="Z139" i="5"/>
  <c r="X135" i="5"/>
  <c r="Z135" i="5" s="1"/>
  <c r="X190" i="5" l="1"/>
  <c r="Z190" i="5" s="1"/>
  <c r="X186" i="5"/>
  <c r="Z186" i="5" s="1"/>
  <c r="X174" i="5"/>
  <c r="Z174" i="5" s="1"/>
  <c r="X131" i="5"/>
  <c r="Z131" i="5" s="1"/>
  <c r="X104" i="5"/>
  <c r="Z104" i="5" s="1"/>
  <c r="X92" i="5"/>
  <c r="Z92" i="5" s="1"/>
  <c r="X69" i="5"/>
  <c r="Z69" i="5" s="1"/>
  <c r="X88" i="5"/>
  <c r="Z88" i="5" s="1"/>
  <c r="X106" i="5"/>
  <c r="Z106" i="5" s="1"/>
  <c r="X83" i="5"/>
  <c r="Z83" i="5" s="1"/>
  <c r="X71" i="5"/>
  <c r="Z71" i="5" s="1"/>
  <c r="X64" i="5"/>
  <c r="Z64" i="5" s="1"/>
  <c r="X53" i="5"/>
  <c r="Z53" i="5" s="1"/>
  <c r="X46" i="5"/>
  <c r="Z46" i="5" s="1"/>
  <c r="X35" i="5"/>
  <c r="Z35" i="5" s="1"/>
  <c r="X32" i="5"/>
  <c r="Z32" i="5" s="1"/>
  <c r="X90" i="5"/>
  <c r="Z90" i="5" s="1"/>
  <c r="X151" i="5"/>
  <c r="Z151" i="5" s="1"/>
  <c r="X147" i="5"/>
  <c r="Z147" i="5" s="1"/>
  <c r="X124" i="5"/>
  <c r="Z124" i="5" s="1"/>
  <c r="X97" i="5"/>
  <c r="Z97" i="5" s="1"/>
  <c r="X170" i="5"/>
  <c r="Z170" i="5" s="1"/>
  <c r="X162" i="5"/>
  <c r="Z162" i="5" s="1"/>
  <c r="X132" i="5"/>
  <c r="Z132" i="5" s="1"/>
  <c r="X107" i="5"/>
  <c r="Z107" i="5" s="1"/>
  <c r="X100" i="5"/>
  <c r="Z100" i="5" s="1"/>
  <c r="X89" i="5"/>
  <c r="Z89" i="5" s="1"/>
  <c r="X82" i="5"/>
  <c r="Z82" i="5" s="1"/>
  <c r="X72" i="5"/>
  <c r="Z72" i="5" s="1"/>
  <c r="X65" i="5"/>
  <c r="Z65" i="5" s="1"/>
  <c r="X55" i="5"/>
  <c r="Z55" i="5" s="1"/>
  <c r="X52" i="5"/>
  <c r="Z52" i="5" s="1"/>
  <c r="X39" i="5"/>
  <c r="Z39" i="5" s="1"/>
  <c r="X36" i="5"/>
  <c r="Z36" i="5" s="1"/>
  <c r="X23" i="5"/>
  <c r="Z23" i="5" s="1"/>
  <c r="X19" i="5"/>
  <c r="Z19" i="5" s="1"/>
  <c r="X15" i="5"/>
  <c r="Z15" i="5" s="1"/>
  <c r="X11" i="5"/>
  <c r="Z11" i="5" s="1"/>
  <c r="X7" i="5"/>
  <c r="Z7" i="5" s="1"/>
  <c r="X3" i="5"/>
  <c r="Z3" i="5" s="1"/>
  <c r="X154" i="5"/>
  <c r="Z154" i="5" s="1"/>
  <c r="X150" i="5"/>
  <c r="Z150" i="5" s="1"/>
  <c r="X146" i="5"/>
  <c r="Z146" i="5" s="1"/>
  <c r="X128" i="5"/>
  <c r="Z128" i="5" s="1"/>
  <c r="X96" i="5"/>
  <c r="Z96" i="5" s="1"/>
  <c r="X75" i="5"/>
  <c r="Z75" i="5" s="1"/>
  <c r="X210" i="5"/>
  <c r="Z210" i="5" s="1"/>
  <c r="X138" i="5"/>
  <c r="Z138" i="5" s="1"/>
  <c r="X127" i="5"/>
  <c r="Z127" i="5" s="1"/>
  <c r="X109" i="5"/>
  <c r="Z109" i="5" s="1"/>
  <c r="X102" i="5"/>
  <c r="Z102" i="5" s="1"/>
  <c r="X95" i="5"/>
  <c r="Z95" i="5" s="1"/>
  <c r="X77" i="5"/>
  <c r="Z77" i="5" s="1"/>
  <c r="X74" i="5"/>
  <c r="Z74" i="5" s="1"/>
  <c r="V3" i="6"/>
  <c r="X202" i="5"/>
  <c r="Z202" i="5" s="1"/>
  <c r="X123" i="5"/>
  <c r="Z123" i="5" s="1"/>
  <c r="X116" i="5"/>
  <c r="Z116" i="5" s="1"/>
  <c r="X105" i="5"/>
  <c r="Z105" i="5" s="1"/>
  <c r="X98" i="5"/>
  <c r="Z98" i="5" s="1"/>
  <c r="X91" i="5"/>
  <c r="Z91" i="5" s="1"/>
  <c r="X84" i="5"/>
  <c r="Z84" i="5" s="1"/>
  <c r="X67" i="5"/>
  <c r="Z67" i="5" s="1"/>
  <c r="X60" i="5"/>
  <c r="Z60" i="5" s="1"/>
  <c r="X47" i="5"/>
  <c r="Z47" i="5" s="1"/>
  <c r="X44" i="5"/>
  <c r="Z44" i="5" s="1"/>
  <c r="X31" i="5"/>
  <c r="Z31" i="5" s="1"/>
  <c r="X28" i="5"/>
  <c r="Z28" i="5" s="1"/>
  <c r="X21" i="5"/>
  <c r="Z21" i="5" s="1"/>
  <c r="X17" i="5"/>
  <c r="Z17" i="5" s="1"/>
  <c r="X13" i="5"/>
  <c r="Z13" i="5" s="1"/>
  <c r="X9" i="5"/>
  <c r="Z9" i="5" s="1"/>
  <c r="X5" i="5"/>
  <c r="Z5" i="5" s="1"/>
  <c r="X194" i="5"/>
  <c r="Z194" i="5" s="1"/>
  <c r="X152" i="5"/>
  <c r="Z152" i="5" s="1"/>
  <c r="X148" i="5"/>
  <c r="Z148" i="5" s="1"/>
  <c r="X144" i="5"/>
  <c r="Z144" i="5" s="1"/>
  <c r="X112" i="5"/>
  <c r="Z112" i="5" s="1"/>
  <c r="X101" i="5"/>
  <c r="Z101" i="5" s="1"/>
  <c r="X94" i="5"/>
  <c r="Z94" i="5" s="1"/>
  <c r="X87" i="5"/>
  <c r="Z87" i="5" s="1"/>
  <c r="X80" i="5"/>
  <c r="Z80" i="5" s="1"/>
  <c r="X63" i="5"/>
  <c r="Z63" i="5" s="1"/>
  <c r="X178" i="5"/>
  <c r="Z178" i="5" s="1"/>
  <c r="X136" i="5"/>
  <c r="Z136" i="5" s="1"/>
  <c r="X93" i="5"/>
  <c r="Z93" i="5" s="1"/>
  <c r="X86" i="5"/>
  <c r="Z86" i="5" s="1"/>
  <c r="X79" i="5"/>
  <c r="Z79" i="5" s="1"/>
  <c r="X62" i="5"/>
  <c r="Z62" i="5" s="1"/>
  <c r="X118" i="5"/>
  <c r="Z118" i="5" s="1"/>
  <c r="X115" i="5"/>
  <c r="Z115" i="5" s="1"/>
  <c r="X110" i="5"/>
  <c r="Z110" i="5" s="1"/>
  <c r="X66" i="5"/>
  <c r="Z66" i="5" s="1"/>
  <c r="X133" i="5"/>
  <c r="Z133" i="5" s="1"/>
  <c r="X129" i="5"/>
  <c r="Z129" i="5" s="1"/>
  <c r="X125" i="5"/>
  <c r="Z125" i="5" s="1"/>
  <c r="X121" i="5"/>
  <c r="Z121" i="5" s="1"/>
  <c r="X73" i="5"/>
  <c r="Z73" i="5" s="1"/>
  <c r="X70" i="5"/>
  <c r="Z70" i="5" s="1"/>
  <c r="X61" i="5"/>
  <c r="Z61" i="5" s="1"/>
  <c r="X134" i="5"/>
  <c r="Z134" i="5" s="1"/>
  <c r="X130" i="5"/>
  <c r="Z130" i="5" s="1"/>
  <c r="X126" i="5"/>
  <c r="Z126" i="5" s="1"/>
  <c r="X122" i="5"/>
  <c r="Z122" i="5" s="1"/>
  <c r="X119" i="5"/>
  <c r="Z119" i="5" s="1"/>
  <c r="X114" i="5"/>
  <c r="Z114" i="5" s="1"/>
  <c r="X111" i="5"/>
  <c r="Z111" i="5" s="1"/>
  <c r="V2" i="6"/>
  <c r="X2" i="6" s="1"/>
  <c r="Z2" i="6" s="1"/>
  <c r="X3" i="6"/>
  <c r="Z3" i="6" s="1"/>
</calcChain>
</file>

<file path=xl/sharedStrings.xml><?xml version="1.0" encoding="utf-8"?>
<sst xmlns="http://schemas.openxmlformats.org/spreadsheetml/2006/main" count="12790" uniqueCount="7853">
  <si>
    <t>CODEMP</t>
  </si>
  <si>
    <t>REFERENCIA</t>
  </si>
  <si>
    <t>NUMLOTE</t>
  </si>
  <si>
    <t>NUMLANC</t>
  </si>
  <si>
    <t>TIPLANR</t>
  </si>
  <si>
    <t>ctactb</t>
  </si>
  <si>
    <t>CODCTACTB</t>
  </si>
  <si>
    <t>CODCONPAR</t>
  </si>
  <si>
    <t>CODCENCUS</t>
  </si>
  <si>
    <t>DTMOV</t>
  </si>
  <si>
    <t>VLRLANC</t>
  </si>
  <si>
    <t>CODHISTCTB</t>
  </si>
  <si>
    <t>COMPLHIST</t>
  </si>
  <si>
    <t>NUMDOC</t>
  </si>
  <si>
    <t>VENCIMENTO</t>
  </si>
  <si>
    <t>LIBERADO</t>
  </si>
  <si>
    <t>CODUSU</t>
  </si>
  <si>
    <t>CODPROJ</t>
  </si>
  <si>
    <t>CODEMPORIG</t>
  </si>
  <si>
    <t>SEQUENCIA</t>
  </si>
  <si>
    <t>D</t>
  </si>
  <si>
    <t>1.1.1.01.01.00001</t>
  </si>
  <si>
    <t>IMPLANTACAO SALDO DE ABERTURA</t>
  </si>
  <si>
    <t>S</t>
  </si>
  <si>
    <t>INSERT INTO TCBLAN (CODEMP,REFERENCIA,NUMLOTE,NUMLANC,TIPLANC,CODCTACTB,CODCONPAR,CODCENCUS,DTMOV,VLRLANC,CODHISTCTB,COMPLHIST,NUMDOC,VENCIMENTO,LIBERADO,CODUSU, CODPROJ,CODEMPORIG,  SEQUENCIA) VALUES(</t>
  </si>
  <si>
    <t>1.1.1.01.02.00001</t>
  </si>
  <si>
    <t>1.1.1.01.02.00017</t>
  </si>
  <si>
    <t>1.1.1.01.02.00013</t>
  </si>
  <si>
    <t>1.1.1.01.03.00001</t>
  </si>
  <si>
    <t>1.1.1.01.03.00022</t>
  </si>
  <si>
    <t>1.1.1.01.03.00002</t>
  </si>
  <si>
    <t>1.1.1.02.01.00305</t>
  </si>
  <si>
    <t>1.1.1.02.01.00518</t>
  </si>
  <si>
    <t>1.1.1.02.01.00488</t>
  </si>
  <si>
    <t>1.1.1.02.01.00311</t>
  </si>
  <si>
    <t>1.1.1.02.01.00484</t>
  </si>
  <si>
    <t>1.1.1.02.01.00315</t>
  </si>
  <si>
    <t>1.1.1.02.01.00327</t>
  </si>
  <si>
    <t>1.1.1.02.01.00462</t>
  </si>
  <si>
    <t>1.1.1.02.01.00677</t>
  </si>
  <si>
    <t>1.1.1.02.01.00490</t>
  </si>
  <si>
    <t>1.1.1.02.01.00298</t>
  </si>
  <si>
    <t>1.1.1.02.01.00493</t>
  </si>
  <si>
    <t>1.1.1.02.01.00440</t>
  </si>
  <si>
    <t>1.1.1.02.01.00473</t>
  </si>
  <si>
    <t>1.1.1.02.01.00016</t>
  </si>
  <si>
    <t>1.1.1.02.01.00434</t>
  </si>
  <si>
    <t>1.1.1.02.01.00410</t>
  </si>
  <si>
    <t>1.1.1.02.01.00471</t>
  </si>
  <si>
    <t>1.1.1.02.01.00385</t>
  </si>
  <si>
    <t>1.1.1.02.01.00392</t>
  </si>
  <si>
    <t>1.1.1.02.01.00382</t>
  </si>
  <si>
    <t>1.1.1.02.01.00514</t>
  </si>
  <si>
    <t>1.1.1.02.01.00696</t>
  </si>
  <si>
    <t>1.1.1.02.01.00433</t>
  </si>
  <si>
    <t>1.1.1.02.01.00412</t>
  </si>
  <si>
    <t>1.1.1.02.01.00467</t>
  </si>
  <si>
    <t>1.1.1.02.01.00470</t>
  </si>
  <si>
    <t>1.1.1.02.01.00498</t>
  </si>
  <si>
    <t>1.1.1.02.01.00424</t>
  </si>
  <si>
    <t>1.1.1.02.01.00469</t>
  </si>
  <si>
    <t>1.1.1.02.01.00504</t>
  </si>
  <si>
    <t>1.1.1.02.01.00356</t>
  </si>
  <si>
    <t>1.1.1.02.01.00465</t>
  </si>
  <si>
    <t>1.1.1.02.01.00690</t>
  </si>
  <si>
    <t>1.1.1.02.01.00522</t>
  </si>
  <si>
    <t>1.1.1.02.01.00358</t>
  </si>
  <si>
    <t>1.1.1.02.01.00411</t>
  </si>
  <si>
    <t>1.1.1.02.01.00459</t>
  </si>
  <si>
    <t>1.1.1.02.01.00444</t>
  </si>
  <si>
    <t>1.1.1.02.01.00496</t>
  </si>
  <si>
    <t>1.1.1.02.01.00461</t>
  </si>
  <si>
    <t>1.1.1.02.01.00486</t>
  </si>
  <si>
    <t>1.1.1.02.01.00458</t>
  </si>
  <si>
    <t>1.1.1.02.01.00689</t>
  </si>
  <si>
    <t>1.1.1.02.01.00275</t>
  </si>
  <si>
    <t>1.1.1.02.01.00065</t>
  </si>
  <si>
    <t>1.1.1.02.01.00475</t>
  </si>
  <si>
    <t>1.1.1.02.01.00348</t>
  </si>
  <si>
    <t>1.1.1.02.01.00468</t>
  </si>
  <si>
    <t>1.1.1.02.01.00605</t>
  </si>
  <si>
    <t>1.1.1.02.01.00502</t>
  </si>
  <si>
    <t>1.1.1.02.01.00407</t>
  </si>
  <si>
    <t>1.1.1.02.01.00474</t>
  </si>
  <si>
    <t>1.1.1.02.01.00367</t>
  </si>
  <si>
    <t>1.1.1.02.01.00694</t>
  </si>
  <si>
    <t>1.1.1.02.01.00003</t>
  </si>
  <si>
    <t>1.1.1.02.01.00700</t>
  </si>
  <si>
    <t>1.1.1.02.01.00463</t>
  </si>
  <si>
    <t>1.1.1.02.01.00427</t>
  </si>
  <si>
    <t>1.1.1.02.01.00472</t>
  </si>
  <si>
    <t>1.1.1.02.01.00380</t>
  </si>
  <si>
    <t>1.1.1.02.01.00509</t>
  </si>
  <si>
    <t>1.1.1.02.01.00368</t>
  </si>
  <si>
    <t>1.1.1.02.01.00494</t>
  </si>
  <si>
    <t>1.1.1.02.01.00499</t>
  </si>
  <si>
    <t>1.1.1.02.01.00031</t>
  </si>
  <si>
    <t>1.1.1.02.01.00507</t>
  </si>
  <si>
    <t>1.1.1.02.01.00429</t>
  </si>
  <si>
    <t>1.1.1.02.01.00497</t>
  </si>
  <si>
    <t>1.1.1.02.01.00512</t>
  </si>
  <si>
    <t>1.1.1.02.01.00372</t>
  </si>
  <si>
    <t>1.1.1.02.01.00349</t>
  </si>
  <si>
    <t>1.1.1.02.01.00506</t>
  </si>
  <si>
    <t>1.1.1.02.01.00672</t>
  </si>
  <si>
    <t>1.1.1.02.01.00670</t>
  </si>
  <si>
    <t>1.1.1.02.01.00449</t>
  </si>
  <si>
    <t>1.1.1.02.01.00301</t>
  </si>
  <si>
    <t>1.1.1.02.01.00445</t>
  </si>
  <si>
    <t>1.1.1.02.01.00422</t>
  </si>
  <si>
    <t>1.1.1.02.01.00272</t>
  </si>
  <si>
    <t>1.1.1.02.01.00501</t>
  </si>
  <si>
    <t>1.1.1.02.01.00408</t>
  </si>
  <si>
    <t>1.1.1.02.01.00513</t>
  </si>
  <si>
    <t>1.1.1.02.01.00466</t>
  </si>
  <si>
    <t>1.1.1.02.01.00691</t>
  </si>
  <si>
    <t>1.1.1.02.01.00432</t>
  </si>
  <si>
    <t>1.1.1.02.01.00405</t>
  </si>
  <si>
    <t>1.1.1.02.01.00436</t>
  </si>
  <si>
    <t>1.1.1.02.01.00508</t>
  </si>
  <si>
    <t>1.1.1.02.01.00324</t>
  </si>
  <si>
    <t>1.1.1.02.01.00505</t>
  </si>
  <si>
    <t>1.1.1.02.01.00487</t>
  </si>
  <si>
    <t>1.1.1.02.01.00292</t>
  </si>
  <si>
    <t>1.1.1.02.01.00492</t>
  </si>
  <si>
    <t>1.1.1.02.01.00464</t>
  </si>
  <si>
    <t>1.1.1.02.01.00302</t>
  </si>
  <si>
    <t>1.1.1.02.01.00510</t>
  </si>
  <si>
    <t>1.1.1.02.01.00043</t>
  </si>
  <si>
    <t>1.1.1.02.01.00423</t>
  </si>
  <si>
    <t>1.1.1.02.01.00369</t>
  </si>
  <si>
    <t>1.1.1.02.01.00452</t>
  </si>
  <si>
    <t>1.1.1.02.01.00350</t>
  </si>
  <si>
    <t>1.1.1.02.01.00729</t>
  </si>
  <si>
    <t>1.1.1.02.01.00443</t>
  </si>
  <si>
    <t>1.1.1.02.01.00480</t>
  </si>
  <si>
    <t>1.1.1.02.01.00370</t>
  </si>
  <si>
    <t>1.1.1.02.01.00341</t>
  </si>
  <si>
    <t>1.1.1.02.01.00421</t>
  </si>
  <si>
    <t>1.1.1.02.01.00346</t>
  </si>
  <si>
    <t>1.1.1.02.01.00682</t>
  </si>
  <si>
    <t>1.1.1.02.01.00401</t>
  </si>
  <si>
    <t>1.1.1.02.01.00053</t>
  </si>
  <si>
    <t>1.1.1.02.01.00387</t>
  </si>
  <si>
    <t>1.1.1.02.01.00417</t>
  </si>
  <si>
    <t>1.1.1.02.01.00704</t>
  </si>
  <si>
    <t>1.1.1.02.01.00328</t>
  </si>
  <si>
    <t>1.1.1.02.01.00386</t>
  </si>
  <si>
    <t>1.1.1.02.01.00515</t>
  </si>
  <si>
    <t>1.1.1.02.01.00511</t>
  </si>
  <si>
    <t>1.1.1.02.01.00697</t>
  </si>
  <si>
    <t>1.1.1.02.01.00516</t>
  </si>
  <si>
    <t>1.1.1.02.01.00338</t>
  </si>
  <si>
    <t>1.1.1.02.01.00489</t>
  </si>
  <si>
    <t>1.1.1.02.01.00045</t>
  </si>
  <si>
    <t>1.1.1.02.01.00430</t>
  </si>
  <si>
    <t>1.1.1.02.01.00321</t>
  </si>
  <si>
    <t>1.1.1.02.01.00500</t>
  </si>
  <si>
    <t>1.1.1.02.01.00008</t>
  </si>
  <si>
    <t>1.1.1.02.01.00038</t>
  </si>
  <si>
    <t>1.1.1.02.01.00572</t>
  </si>
  <si>
    <t>1.1.1.02.01.00661</t>
  </si>
  <si>
    <t>1.1.1.02.01.00650</t>
  </si>
  <si>
    <t>1.1.1.02.01.00663</t>
  </si>
  <si>
    <t>1.1.1.02.01.00539</t>
  </si>
  <si>
    <t>1.1.1.02.01.00581</t>
  </si>
  <si>
    <t>1.1.1.02.01.00610</t>
  </si>
  <si>
    <t>1.1.1.02.01.00588</t>
  </si>
  <si>
    <t>1.1.1.02.01.00609</t>
  </si>
  <si>
    <t>1.1.1.02.01.00620</t>
  </si>
  <si>
    <t>1.1.1.02.01.00624</t>
  </si>
  <si>
    <t>1.1.1.02.01.00666</t>
  </si>
  <si>
    <t>1.1.1.02.01.00668</t>
  </si>
  <si>
    <t>1.1.1.02.01.00530</t>
  </si>
  <si>
    <t>1.1.1.02.01.00653</t>
  </si>
  <si>
    <t>1.1.1.02.01.00072</t>
  </si>
  <si>
    <t>1.1.1.02.01.00614</t>
  </si>
  <si>
    <t>1.1.1.02.01.00671</t>
  </si>
  <si>
    <t>1.1.1.02.01.00602</t>
  </si>
  <si>
    <t>1.1.1.02.01.00537</t>
  </si>
  <si>
    <t>1.1.1.02.01.00637</t>
  </si>
  <si>
    <t>1.1.1.02.01.00673</t>
  </si>
  <si>
    <t>1.1.1.02.01.00669</t>
  </si>
  <si>
    <t>1.1.1.02.01.00618</t>
  </si>
  <si>
    <t>1.1.1.02.01.00535</t>
  </si>
  <si>
    <t>1.1.1.02.01.00662</t>
  </si>
  <si>
    <t>1.1.1.02.01.00619</t>
  </si>
  <si>
    <t>1.1.1.02.01.00603</t>
  </si>
  <si>
    <t>1.1.1.02.01.00623</t>
  </si>
  <si>
    <t>1.1.1.02.01.00613</t>
  </si>
  <si>
    <t>1.1.1.02.01.00651</t>
  </si>
  <si>
    <t>1.1.1.02.01.00594</t>
  </si>
  <si>
    <t>1.1.1.02.01.00797</t>
  </si>
  <si>
    <t>1.1.1.02.01.00667</t>
  </si>
  <si>
    <t>1.1.1.02.01.00570</t>
  </si>
  <si>
    <t>1.1.1.02.01.00593</t>
  </si>
  <si>
    <t>1.1.1.02.01.00587</t>
  </si>
  <si>
    <t>1.1.1.02.01.00534</t>
  </si>
  <si>
    <t>1.1.1.02.01.00617</t>
  </si>
  <si>
    <t>1.1.1.02.01.00664</t>
  </si>
  <si>
    <t>1.1.1.02.01.00636</t>
  </si>
  <si>
    <t>1.1.1.02.01.00606</t>
  </si>
  <si>
    <t>1.1.1.02.01.00665</t>
  </si>
  <si>
    <t>1.1.1.02.01.00652</t>
  </si>
  <si>
    <t>1.1.1.02.01.00655</t>
  </si>
  <si>
    <t>1.1.1.02.01.00607</t>
  </si>
  <si>
    <t>1.1.1.02.01.00654</t>
  </si>
  <si>
    <t>1.1.1.02.01.00598</t>
  </si>
  <si>
    <t>1.1.1.02.01.00675</t>
  </si>
  <si>
    <t>1.1.1.02.01.00582</t>
  </si>
  <si>
    <t>1.1.1.02.01.00585</t>
  </si>
  <si>
    <t>1.1.1.02.01.00596</t>
  </si>
  <si>
    <t>1.1.1.02.01.00532</t>
  </si>
  <si>
    <t>1.1.1.02.01.00052</t>
  </si>
  <si>
    <t>1.1.1.02.01.00529</t>
  </si>
  <si>
    <t>1.1.1.02.01.00034</t>
  </si>
  <si>
    <t>1.1.1.02.01.00262</t>
  </si>
  <si>
    <t>1.1.1.02.01.00705</t>
  </si>
  <si>
    <t>1.1.1.02.01.00216</t>
  </si>
  <si>
    <t>1.1.1.02.01.00017</t>
  </si>
  <si>
    <t>1.1.1.02.02.00008</t>
  </si>
  <si>
    <t>1.1.1.02.01.00203</t>
  </si>
  <si>
    <t>1.1.1.02.01.00185</t>
  </si>
  <si>
    <t>1.1.1.02.01.00136</t>
  </si>
  <si>
    <t>1.1.1.02.01.00101</t>
  </si>
  <si>
    <t>1.1.1.02.01.00269</t>
  </si>
  <si>
    <t>1.1.1.02.01.00087</t>
  </si>
  <si>
    <t>1.1.1.02.01.00353</t>
  </si>
  <si>
    <t>1.1.1.02.01.00533</t>
  </si>
  <si>
    <t>1.1.1.02.01.00021</t>
  </si>
  <si>
    <t>1.1.1.02.01.00054</t>
  </si>
  <si>
    <t>1.1.1.02.01.00561</t>
  </si>
  <si>
    <t>1.1.1.02.01.00155</t>
  </si>
  <si>
    <t>1.1.1.02.01.00040</t>
  </si>
  <si>
    <t>1.1.1.02.01.00188</t>
  </si>
  <si>
    <t>1.1.1.02.01.00720</t>
  </si>
  <si>
    <t>1.1.1.02.02.00007</t>
  </si>
  <si>
    <t>1.1.1.02.02.00006</t>
  </si>
  <si>
    <t>1.1.1.02.01.00786</t>
  </si>
  <si>
    <t>1.1.1.02.01.00779</t>
  </si>
  <si>
    <t>1.1.1.02.01.00718</t>
  </si>
  <si>
    <t>1.1.1.02.01.00712</t>
  </si>
  <si>
    <t>1.1.1.02.01.00793</t>
  </si>
  <si>
    <t>1.1.1.02.01.00756</t>
  </si>
  <si>
    <t>1.1.1.02.01.00768</t>
  </si>
  <si>
    <t>1.1.1.02.01.00767</t>
  </si>
  <si>
    <t>1.1.1.02.01.00742</t>
  </si>
  <si>
    <t>1.1.1.02.01.00741</t>
  </si>
  <si>
    <t>1.1.1.02.01.00722</t>
  </si>
  <si>
    <t>1.1.1.02.01.00792</t>
  </si>
  <si>
    <t>1.1.1.02.01.00711</t>
  </si>
  <si>
    <t>1.1.1.02.01.00787</t>
  </si>
  <si>
    <t>1.1.1.02.01.00777</t>
  </si>
  <si>
    <t>1.1.1.02.01.00785</t>
  </si>
  <si>
    <t>1.1.1.02.01.00707</t>
  </si>
  <si>
    <t>1.1.1.02.01.00713</t>
  </si>
  <si>
    <t>1.1.1.02.01.00776</t>
  </si>
  <si>
    <t>1.1.1.02.01.00781</t>
  </si>
  <si>
    <t>1.1.1.02.01.00769</t>
  </si>
  <si>
    <t>1.1.1.02.01.00790</t>
  </si>
  <si>
    <t>1.1.1.02.01.00766</t>
  </si>
  <si>
    <t>1.1.1.02.01.00772</t>
  </si>
  <si>
    <t>1.1.1.02.01.00771</t>
  </si>
  <si>
    <t>1.1.1.02.01.00763</t>
  </si>
  <si>
    <t>1.1.1.02.01.00715</t>
  </si>
  <si>
    <t>1.1.1.02.01.00765</t>
  </si>
  <si>
    <t>1.1.1.02.01.00758</t>
  </si>
  <si>
    <t>1.1.1.02.01.00714</t>
  </si>
  <si>
    <t>1.1.1.02.01.00773</t>
  </si>
  <si>
    <t>1.1.1.02.01.00761</t>
  </si>
  <si>
    <t>1.1.1.02.01.00728</t>
  </si>
  <si>
    <t>1.1.1.02.01.00798</t>
  </si>
  <si>
    <t>1.1.1.02.01.00738</t>
  </si>
  <si>
    <t>1.1.1.02.01.00710</t>
  </si>
  <si>
    <t>1.1.1.02.01.00774</t>
  </si>
  <si>
    <t>1.1.1.02.01.00784</t>
  </si>
  <si>
    <t>1.1.1.02.01.00739</t>
  </si>
  <si>
    <t>1.1.1.02.01.00754</t>
  </si>
  <si>
    <t>1.1.1.02.01.00764</t>
  </si>
  <si>
    <t>1.1.1.02.01.00770</t>
  </si>
  <si>
    <t>1.1.1.02.01.00719</t>
  </si>
  <si>
    <t>1.1.1.02.01.00775</t>
  </si>
  <si>
    <t>1.1.1.02.01.00749</t>
  </si>
  <si>
    <t>1.1.1.02.01.00778</t>
  </si>
  <si>
    <t>1.1.1.02.01.00750</t>
  </si>
  <si>
    <t>1.1.1.02.01.00709</t>
  </si>
  <si>
    <t>1.1.1.02.01.00734</t>
  </si>
  <si>
    <t>1.1.1.02.01.00752</t>
  </si>
  <si>
    <t>1.1.1.02.01.00753</t>
  </si>
  <si>
    <t>1.1.1.02.01.00737</t>
  </si>
  <si>
    <t>1.1.1.02.01.00782</t>
  </si>
  <si>
    <t>1.1.1.02.04.00008</t>
  </si>
  <si>
    <t>1.1.1.02.04.00005</t>
  </si>
  <si>
    <t>1.1.1.02.04.00001</t>
  </si>
  <si>
    <t>1.1.1.02.04.00002</t>
  </si>
  <si>
    <t>1.1.1.02.04.00009</t>
  </si>
  <si>
    <t>R</t>
  </si>
  <si>
    <t>1.1.1.02.05.00015</t>
  </si>
  <si>
    <t>1.1.1.02.05.00008</t>
  </si>
  <si>
    <t>1.1.1.02.08.00006</t>
  </si>
  <si>
    <t>1.1.1.02.08.00007</t>
  </si>
  <si>
    <t>1.1.1.02.05.00022</t>
  </si>
  <si>
    <t>1.1.1.02.05.00011</t>
  </si>
  <si>
    <t>1.1.1.02.05.00021</t>
  </si>
  <si>
    <t>1.1.1.02.05.00020</t>
  </si>
  <si>
    <t>1.1.1.02.05.00005</t>
  </si>
  <si>
    <t>1.1.1.02.05.00002</t>
  </si>
  <si>
    <t>1.1.1.02.05.00017</t>
  </si>
  <si>
    <t>1.1.1.02.05.00023</t>
  </si>
  <si>
    <t>1.1.1.02.05.00006</t>
  </si>
  <si>
    <t>1.1.1.02.05.00003</t>
  </si>
  <si>
    <t>1.1.1.02.05.00014</t>
  </si>
  <si>
    <t>1.1.1.02.05.00007</t>
  </si>
  <si>
    <t>1.1.1.02.07.00005</t>
  </si>
  <si>
    <t>1.1.1.02.08.00002</t>
  </si>
  <si>
    <t>1.1.1.02.08.00003</t>
  </si>
  <si>
    <t>1.1.1.02.08.00004</t>
  </si>
  <si>
    <t>1.1.1.02.08.00005</t>
  </si>
  <si>
    <t>1.2.1.01.02.00001</t>
  </si>
  <si>
    <t>1.2.1.01.02.00004</t>
  </si>
  <si>
    <t>1.2.1.01.02.00007</t>
  </si>
  <si>
    <t>1.2.1.01.07.00004</t>
  </si>
  <si>
    <t>1.2.1.01.07.00001</t>
  </si>
  <si>
    <t>1.2.1.01.07.00005</t>
  </si>
  <si>
    <t>1.2.3.01.01.00066</t>
  </si>
  <si>
    <t>1.2.3.01.01.00075</t>
  </si>
  <si>
    <t>1.2.3.01.01.00065</t>
  </si>
  <si>
    <t>1.2.3.01.01.00071</t>
  </si>
  <si>
    <t>1.2.3.01.01.00064</t>
  </si>
  <si>
    <t>1.2.3.01.01.00073</t>
  </si>
  <si>
    <t>1.2.3.01.01.00076</t>
  </si>
  <si>
    <t>1.2.3.01.01.00056</t>
  </si>
  <si>
    <t>1.2.3.01.01.00081</t>
  </si>
  <si>
    <t>1.2.3.01.01.00080</t>
  </si>
  <si>
    <t>1.2.3.01.01.00085</t>
  </si>
  <si>
    <t>1.2.3.01.01.00082</t>
  </si>
  <si>
    <t>1.2.3.01.01.00084</t>
  </si>
  <si>
    <t>1.2.3.01.01.00083</t>
  </si>
  <si>
    <t>1.2.3.01.01.00054</t>
  </si>
  <si>
    <t>1.2.3.01.01.00031</t>
  </si>
  <si>
    <t>1.2.3.01.01.00055</t>
  </si>
  <si>
    <t>1.2.3.01.02.00001</t>
  </si>
  <si>
    <t>1.2.3.02.01.00001</t>
  </si>
  <si>
    <t>1.2.3.02.02.00027</t>
  </si>
  <si>
    <t>1.2.3.02.02.00004</t>
  </si>
  <si>
    <t>1.2.3.02.02.00024</t>
  </si>
  <si>
    <t>1.2.3.02.02.00001</t>
  </si>
  <si>
    <t>1.2.3.02.02.00025</t>
  </si>
  <si>
    <t>1.2.3.02.02.00026</t>
  </si>
  <si>
    <t>1.2.3.02.03.00001</t>
  </si>
  <si>
    <t>1.2.3.02.04.00001</t>
  </si>
  <si>
    <t>1.2.3.02.04.00002</t>
  </si>
  <si>
    <t>1.2.3.02.05.00001</t>
  </si>
  <si>
    <t>1.2.3.02.06.00001</t>
  </si>
  <si>
    <t>1.2.3.02.07.00002</t>
  </si>
  <si>
    <t>1.2.3.02.07.00003</t>
  </si>
  <si>
    <t>1.2.3.02.07.00001</t>
  </si>
  <si>
    <t>1.2.3.03.01.00001</t>
  </si>
  <si>
    <t>1.2.3.03.02.00001</t>
  </si>
  <si>
    <t>1.2.3.03.03.00001</t>
  </si>
  <si>
    <t>1.2.3.03.04.00001</t>
  </si>
  <si>
    <t>1.2.3.03.05.00002</t>
  </si>
  <si>
    <t>1.2.3.03.05.00001</t>
  </si>
  <si>
    <t>1.2.3.03.06.00001</t>
  </si>
  <si>
    <t>2.1.1.01.01.00086</t>
  </si>
  <si>
    <t>2.1.1.01.01.02902</t>
  </si>
  <si>
    <t>2.1.1.01.01.00328</t>
  </si>
  <si>
    <t>2.1.1.01.01.00022</t>
  </si>
  <si>
    <t>2.1.1.01.01.02367</t>
  </si>
  <si>
    <t>2.1.1.01.01.00077</t>
  </si>
  <si>
    <t>2.1.1.01.01.03544</t>
  </si>
  <si>
    <t>2.1.1.01.01.02426</t>
  </si>
  <si>
    <t>2.1.1.01.01.03483</t>
  </si>
  <si>
    <t>2.1.1.01.01.00046</t>
  </si>
  <si>
    <t>2.1.1.01.01.02840</t>
  </si>
  <si>
    <t>2.1.1.01.01.00087</t>
  </si>
  <si>
    <t>2.1.1.01.01.01767</t>
  </si>
  <si>
    <t>2.1.1.01.01.02959</t>
  </si>
  <si>
    <t>2.1.1.01.01.00103</t>
  </si>
  <si>
    <t>2.1.1.01.01.02741</t>
  </si>
  <si>
    <t>2.1.1.01.01.02138</t>
  </si>
  <si>
    <t>2.1.1.01.01.03183</t>
  </si>
  <si>
    <t>2.1.1.01.01.02708</t>
  </si>
  <si>
    <t>2.1.1.01.01.03506</t>
  </si>
  <si>
    <t>2.1.1.01.01.03246</t>
  </si>
  <si>
    <t>2.1.1.01.01.01852</t>
  </si>
  <si>
    <t>2.1.1.01.01.01502</t>
  </si>
  <si>
    <t>2.1.1.01.01.02926</t>
  </si>
  <si>
    <t>2.1.1.01.01.00052</t>
  </si>
  <si>
    <t>2.1.1.01.01.01998</t>
  </si>
  <si>
    <t>2.1.1.01.01.01947</t>
  </si>
  <si>
    <t>2.1.1.01.01.03024</t>
  </si>
  <si>
    <t>2.1.1.01.01.01999</t>
  </si>
  <si>
    <t>2.1.1.01.01.01914</t>
  </si>
  <si>
    <t>2.1.1.01.01.02962</t>
  </si>
  <si>
    <t>2.1.1.01.01.02253</t>
  </si>
  <si>
    <t>2.1.1.01.01.00612</t>
  </si>
  <si>
    <t>2.1.1.01.01.03443</t>
  </si>
  <si>
    <t>2.1.1.01.01.00268</t>
  </si>
  <si>
    <t>2.1.1.01.01.01941</t>
  </si>
  <si>
    <t>2.1.1.01.01.01968</t>
  </si>
  <si>
    <t>2.1.1.01.01.02374</t>
  </si>
  <si>
    <t>2.1.1.01.01.02010</t>
  </si>
  <si>
    <t>2.1.1.01.01.00083</t>
  </si>
  <si>
    <t>2.1.1.01.01.03448</t>
  </si>
  <si>
    <t>2.1.1.01.01.03111</t>
  </si>
  <si>
    <t>2.1.1.01.01.02913</t>
  </si>
  <si>
    <t>2.1.1.01.01.02564</t>
  </si>
  <si>
    <t>2.1.1.01.01.00012</t>
  </si>
  <si>
    <t>2.1.1.01.01.00010</t>
  </si>
  <si>
    <t>2.1.1.01.01.02012</t>
  </si>
  <si>
    <t>2.1.1.01.01.01926</t>
  </si>
  <si>
    <t>2.1.1.01.01.00066</t>
  </si>
  <si>
    <t>2.1.1.01.01.02070</t>
  </si>
  <si>
    <t>2.1.1.01.01.03519</t>
  </si>
  <si>
    <t>2.1.1.01.01.03232</t>
  </si>
  <si>
    <t>2.1.1.01.01.00105</t>
  </si>
  <si>
    <t>2.1.1.01.01.00198</t>
  </si>
  <si>
    <t>2.1.1.01.01.02795</t>
  </si>
  <si>
    <t>2.1.1.01.01.03244</t>
  </si>
  <si>
    <t>2.1.1.01.01.00941</t>
  </si>
  <si>
    <t>2.1.1.01.01.01858</t>
  </si>
  <si>
    <t>2.1.1.01.01.01523</t>
  </si>
  <si>
    <t>2.1.1.01.01.00004</t>
  </si>
  <si>
    <t>2.1.1.01.01.03412</t>
  </si>
  <si>
    <t>2.1.1.01.01.02678</t>
  </si>
  <si>
    <t>2.1.1.01.01.02032</t>
  </si>
  <si>
    <t>2.1.1.01.01.00047</t>
  </si>
  <si>
    <t>2.1.1.01.01.02701</t>
  </si>
  <si>
    <t>2.1.1.01.01.02650</t>
  </si>
  <si>
    <t>2.1.1.01.01.02213</t>
  </si>
  <si>
    <t>2.1.1.01.01.03531</t>
  </si>
  <si>
    <t>2.1.1.01.01.03381</t>
  </si>
  <si>
    <t>2.1.1.01.01.00048</t>
  </si>
  <si>
    <t>2.1.1.01.01.02091</t>
  </si>
  <si>
    <t>2.1.1.01.01.03536</t>
  </si>
  <si>
    <t>2.1.1.01.01.00008</t>
  </si>
  <si>
    <t>2.1.1.01.01.02330</t>
  </si>
  <si>
    <t>2.1.1.01.01.03132</t>
  </si>
  <si>
    <t>2.1.1.01.01.03272</t>
  </si>
  <si>
    <t>2.1.1.01.01.00078</t>
  </si>
  <si>
    <t>2.1.1.01.01.00143</t>
  </si>
  <si>
    <t>2.1.1.01.01.02815</t>
  </si>
  <si>
    <t>2.1.1.01.01.02801</t>
  </si>
  <si>
    <t>2.1.1.01.01.01123</t>
  </si>
  <si>
    <t>2.1.1.01.01.03066</t>
  </si>
  <si>
    <t>2.1.1.01.01.00652</t>
  </si>
  <si>
    <t>2.1.1.01.01.02521</t>
  </si>
  <si>
    <t>2.1.1.01.01.02624</t>
  </si>
  <si>
    <t>2.1.1.01.01.03191</t>
  </si>
  <si>
    <t>2.1.1.01.01.00050</t>
  </si>
  <si>
    <t>2.1.1.01.01.02685</t>
  </si>
  <si>
    <t>2.1.1.01.01.01901</t>
  </si>
  <si>
    <t>2.1.1.01.01.02184</t>
  </si>
  <si>
    <t>2.1.1.01.01.03013</t>
  </si>
  <si>
    <t>2.1.1.01.01.00867</t>
  </si>
  <si>
    <t>2.1.1.01.01.01615</t>
  </si>
  <si>
    <t>2.1.1.01.01.02733</t>
  </si>
  <si>
    <t>2.1.1.01.01.00089</t>
  </si>
  <si>
    <t>2.1.1.01.01.02884</t>
  </si>
  <si>
    <t>2.1.1.01.01.01757</t>
  </si>
  <si>
    <t>2.1.1.01.01.00080</t>
  </si>
  <si>
    <t>2.1.1.01.01.03086</t>
  </si>
  <si>
    <t>2.1.1.01.01.03532</t>
  </si>
  <si>
    <t>2.1.1.01.01.01956</t>
  </si>
  <si>
    <t>2.1.1.01.01.00104</t>
  </si>
  <si>
    <t>2.1.1.01.01.03226</t>
  </si>
  <si>
    <t>2.1.1.01.01.00894</t>
  </si>
  <si>
    <t>2.1.1.01.01.00910</t>
  </si>
  <si>
    <t>2.1.1.01.01.02870</t>
  </si>
  <si>
    <t>2.1.1.01.01.03535</t>
  </si>
  <si>
    <t>2.1.1.01.01.00293</t>
  </si>
  <si>
    <t>2.1.1.01.01.03114</t>
  </si>
  <si>
    <t>2.1.1.01.01.03552</t>
  </si>
  <si>
    <t>2.1.1.01.01.00049</t>
  </si>
  <si>
    <t>2.1.1.01.01.00137</t>
  </si>
  <si>
    <t>2.1.1.01.01.02689</t>
  </si>
  <si>
    <t>2.1.1.01.01.01610</t>
  </si>
  <si>
    <t>2.1.1.01.01.03170</t>
  </si>
  <si>
    <t>2.1.1.01.01.01605</t>
  </si>
  <si>
    <t>2.1.1.01.01.03674</t>
  </si>
  <si>
    <t>2.1.1.01.01.03723</t>
  </si>
  <si>
    <t>2.1.1.01.01.03707</t>
  </si>
  <si>
    <t>2.1.1.01.01.03735</t>
  </si>
  <si>
    <t>2.1.1.01.01.03733</t>
  </si>
  <si>
    <t>2.1.1.01.01.03746</t>
  </si>
  <si>
    <t>2.1.1.02.01.00008</t>
  </si>
  <si>
    <t>2.1.1.02.01.00006</t>
  </si>
  <si>
    <t>2.1.1.02.01.00002</t>
  </si>
  <si>
    <t>2.1.1.02.01.00009</t>
  </si>
  <si>
    <t>2.1.1.02.01.00011</t>
  </si>
  <si>
    <t>2.1.1.02.01.00001</t>
  </si>
  <si>
    <t>2.1.1.02.02.00002</t>
  </si>
  <si>
    <t>2.1.1.02.02.00008</t>
  </si>
  <si>
    <t>2.1.1.02.02.00006</t>
  </si>
  <si>
    <t>2.1.1.02.02.00005</t>
  </si>
  <si>
    <t>2.1.1.02.02.00007</t>
  </si>
  <si>
    <t>2.1.1.02.02.00009</t>
  </si>
  <si>
    <t>2.1.1.02.02.00003</t>
  </si>
  <si>
    <t>2.1.1.02.03.00010</t>
  </si>
  <si>
    <t>2.1.1.02.03.00003</t>
  </si>
  <si>
    <t>2.1.1.02.04.00019</t>
  </si>
  <si>
    <t>2.1.1.02.04.00021</t>
  </si>
  <si>
    <t>2.1.1.02.04.00022</t>
  </si>
  <si>
    <t>2.1.1.03.01.00003</t>
  </si>
  <si>
    <t>2.1.1.03.01.00001</t>
  </si>
  <si>
    <t>2.1.1.03.03.00001</t>
  </si>
  <si>
    <t>2.1.1.03.03.00006</t>
  </si>
  <si>
    <t>2.1.1.03.03.00003</t>
  </si>
  <si>
    <t>2.1.1.03.03.00002</t>
  </si>
  <si>
    <t>2.1.1.04.01.00019</t>
  </si>
  <si>
    <t>2.1.1.04.01.00021</t>
  </si>
  <si>
    <t>2.1.1.04.03.00132</t>
  </si>
  <si>
    <t>2.1.1.04.03.00153</t>
  </si>
  <si>
    <t>2.1.1.04.03.00062</t>
  </si>
  <si>
    <t>2.1.1.04.03.00133</t>
  </si>
  <si>
    <t>2.1.1.04.03.00047</t>
  </si>
  <si>
    <t>2.1.1.04.03.00145</t>
  </si>
  <si>
    <t>2.1.1.04.03.00131</t>
  </si>
  <si>
    <t>2.1.1.04.03.00100</t>
  </si>
  <si>
    <t>2.1.1.04.03.00147</t>
  </si>
  <si>
    <t>2.1.1.04.03.00149</t>
  </si>
  <si>
    <t>2.1.1.04.03.00118</t>
  </si>
  <si>
    <t>2.1.1.04.03.00140</t>
  </si>
  <si>
    <t>2.1.1.04.03.00142</t>
  </si>
  <si>
    <t>2.1.1.04.03.00154</t>
  </si>
  <si>
    <t>2.1.1.04.03.00155</t>
  </si>
  <si>
    <t>2.1.1.04.03.00136</t>
  </si>
  <si>
    <t>2.1.1.04.03.00138</t>
  </si>
  <si>
    <t>2.1.1.04.03.00151</t>
  </si>
  <si>
    <t>2.1.1.04.03.00134</t>
  </si>
  <si>
    <t>2.1.1.04.03.00144</t>
  </si>
  <si>
    <t>2.1.1.04.03.00146</t>
  </si>
  <si>
    <t>2.1.1.04.03.00112</t>
  </si>
  <si>
    <t>2.1.1.04.03.00114</t>
  </si>
  <si>
    <t>2.1.1.04.03.00115</t>
  </si>
  <si>
    <t>2.1.1.04.03.00116</t>
  </si>
  <si>
    <t>2.1.1.04.03.00129</t>
  </si>
  <si>
    <t>2.1.1.04.03.00046</t>
  </si>
  <si>
    <t>2.1.1.04.03.00119</t>
  </si>
  <si>
    <t>2.1.1.04.03.00141</t>
  </si>
  <si>
    <t>2.1.1.04.03.00143</t>
  </si>
  <si>
    <t>2.1.1.04.03.00156</t>
  </si>
  <si>
    <t>2.1.1.04.03.00157</t>
  </si>
  <si>
    <t>2.1.1.04.03.00137</t>
  </si>
  <si>
    <t>2.1.1.04.03.00139</t>
  </si>
  <si>
    <t>2.1.1.04.03.00152</t>
  </si>
  <si>
    <t>2.1.1.04.03.00135</t>
  </si>
  <si>
    <t>2.1.1.04.03.00158</t>
  </si>
  <si>
    <t>2.1.1.04.03.00159</t>
  </si>
  <si>
    <t>2.1.1.05.01.00006</t>
  </si>
  <si>
    <t>2.1.1.05.01.00001</t>
  </si>
  <si>
    <t>2.1.1.05.02.00064</t>
  </si>
  <si>
    <t>2.1.1.05.02.00065</t>
  </si>
  <si>
    <t>2.1.1.05.02.00066</t>
  </si>
  <si>
    <t>2.1.1.05.02.00067</t>
  </si>
  <si>
    <t>2.1.1.05.02.00048</t>
  </si>
  <si>
    <t>2.1.1.05.02.00047</t>
  </si>
  <si>
    <t>2.1.1.05.02.00051</t>
  </si>
  <si>
    <t>2.1.1.05.02.00049</t>
  </si>
  <si>
    <t>2.1.1.05.02.00052</t>
  </si>
  <si>
    <t>2.1.1.05.02.00050</t>
  </si>
  <si>
    <t>2.1.1.05.02.00046</t>
  </si>
  <si>
    <t>2.1.1.05.02.00068</t>
  </si>
  <si>
    <t>2.1.1.05.02.00069</t>
  </si>
  <si>
    <t>2.1.1.05.02.00070</t>
  </si>
  <si>
    <t>2.1.1.05.02.00071</t>
  </si>
  <si>
    <t>2.1.1.05.02.00072</t>
  </si>
  <si>
    <t>2.1.1.05.02.00074</t>
  </si>
  <si>
    <t>2.1.1.05.02.00075</t>
  </si>
  <si>
    <t>2.1.1.05.02.00037</t>
  </si>
  <si>
    <t>2.1.1.05.03.00001</t>
  </si>
  <si>
    <t>2.2.1.01.02.00033</t>
  </si>
  <si>
    <t>2.2.1.01.02.00035</t>
  </si>
  <si>
    <t>2.2.1.01.02.00036</t>
  </si>
  <si>
    <t>2.2.1.01.03.00055</t>
  </si>
  <si>
    <t>2.2.1.01.03.00051</t>
  </si>
  <si>
    <t>2.2.1.01.03.00053</t>
  </si>
  <si>
    <t>2.2.1.01.03.00048</t>
  </si>
  <si>
    <t>2.2.1.01.03.00054</t>
  </si>
  <si>
    <t>2.2.1.01.03.00050</t>
  </si>
  <si>
    <t>2.2.1.01.03.00052</t>
  </si>
  <si>
    <t>2.2.1.01.03.00049</t>
  </si>
  <si>
    <t>2.2.1.01.05.00026</t>
  </si>
  <si>
    <t>2.2.1.01.05.00024</t>
  </si>
  <si>
    <t>2.2.1.01.05.00029</t>
  </si>
  <si>
    <t>2.2.1.01.05.00028</t>
  </si>
  <si>
    <t>2.2.1.01.05.00030</t>
  </si>
  <si>
    <t>2.2.1.01.05.00027</t>
  </si>
  <si>
    <t>2.2.1.01.05.00025</t>
  </si>
  <si>
    <t>2.2.1.01.05.00031</t>
  </si>
  <si>
    <t>2.2.1.01.06.00002</t>
  </si>
  <si>
    <t>2.2.1.01.06.00001</t>
  </si>
  <si>
    <t>2.3.1.01.01.00001</t>
  </si>
  <si>
    <t>2.3.1.01.01.00002</t>
  </si>
  <si>
    <t>2.3.1.03.01.00002</t>
  </si>
  <si>
    <t>2.3.1.03.01.00001</t>
  </si>
  <si>
    <t>codctactb</t>
  </si>
  <si>
    <t>descrcta</t>
  </si>
  <si>
    <t>1</t>
  </si>
  <si>
    <t>ATIVO</t>
  </si>
  <si>
    <t>1.1</t>
  </si>
  <si>
    <t>ATIVO CIRCULANTE</t>
  </si>
  <si>
    <t>1.1.1</t>
  </si>
  <si>
    <t>DISPONÍVEL</t>
  </si>
  <si>
    <t>1.1.1.1</t>
  </si>
  <si>
    <t>FUNDO FIXO DE CAIXA</t>
  </si>
  <si>
    <t>1.1.1.1.01</t>
  </si>
  <si>
    <t>FUNDO FIXO DE CAIXA - MATRIZ</t>
  </si>
  <si>
    <t>1.1.1.1.01.001</t>
  </si>
  <si>
    <t>CAIXA - MATRIZ</t>
  </si>
  <si>
    <t>1.1.1.1.02</t>
  </si>
  <si>
    <t>FUNDO FIXO DE CAIXA - FILIAIS</t>
  </si>
  <si>
    <t>1.1.1.1.02.001</t>
  </si>
  <si>
    <t>CAIXA - FILIAIS</t>
  </si>
  <si>
    <t>1.1.1.2</t>
  </si>
  <si>
    <t>BANCOS</t>
  </si>
  <si>
    <t>1.1.1.2.01</t>
  </si>
  <si>
    <t>BANCO CONTA MOVIMENTO</t>
  </si>
  <si>
    <t>1.1.1.2.01.003</t>
  </si>
  <si>
    <t>HSBC BANK BRASIL S/A-AG 0608-C/C 01507-4</t>
  </si>
  <si>
    <t>1.1.1.2.01.004</t>
  </si>
  <si>
    <t>HSBC PRÉ - 220834</t>
  </si>
  <si>
    <t>1.1.1.2.01.005</t>
  </si>
  <si>
    <t>SANTANDER C/C 13-098200-8</t>
  </si>
  <si>
    <t>1.1.1.2.01.006</t>
  </si>
  <si>
    <t>BANCO BRADESCO POS C/C 0616-5</t>
  </si>
  <si>
    <t>1.1.1.2.01.007</t>
  </si>
  <si>
    <t>BANCO BRADESCO PRE C/C 0620-3</t>
  </si>
  <si>
    <t>1.1.1.2.01.008</t>
  </si>
  <si>
    <t>BANCO BRADESCO C/C 0647-5</t>
  </si>
  <si>
    <t>1.1.1.2.01.009</t>
  </si>
  <si>
    <t>BANCO SANTANDER C/C 29-003557-8</t>
  </si>
  <si>
    <t>1.1.1.2.01.010</t>
  </si>
  <si>
    <t>BANCO SANTANDER AG 3689-C/C 130765831</t>
  </si>
  <si>
    <t>1.1.1.2.01.011</t>
  </si>
  <si>
    <t>ITAU - 0180 - 52873-9</t>
  </si>
  <si>
    <t>1.1.1.2.01.012</t>
  </si>
  <si>
    <t>SAFRA - 0034 - 41807-9</t>
  </si>
  <si>
    <t>1.1.1.2.01.013</t>
  </si>
  <si>
    <t>BRADESCO  - 3381 - 14329-4</t>
  </si>
  <si>
    <t>1.1.1.2.01.014</t>
  </si>
  <si>
    <t>BRADESCO  - 3381 - 19822-6</t>
  </si>
  <si>
    <t>1.1.1.2.01.015</t>
  </si>
  <si>
    <t>BRADESCO  - 3381 - 19820-P</t>
  </si>
  <si>
    <t>1.1.1.2.01.016</t>
  </si>
  <si>
    <t>BRASIL - 3221 - 56293-9</t>
  </si>
  <si>
    <t>1.1.1.2.01.017</t>
  </si>
  <si>
    <t>SANTANDER - 4550 - 13000161-0</t>
  </si>
  <si>
    <t>1.1.1.2.01.018</t>
  </si>
  <si>
    <t>CAIXA ECONOMICA - 4853- 00004-7</t>
  </si>
  <si>
    <t>1.1.1.2.01.019</t>
  </si>
  <si>
    <t>BRADESCO - 3381 - 5023-7</t>
  </si>
  <si>
    <t>1.1.1.2.01.020</t>
  </si>
  <si>
    <t>BRADESCO - 3381 - 5024-5</t>
  </si>
  <si>
    <t>1.1.1.2.01.025</t>
  </si>
  <si>
    <t>BANCO ITAU - UP BRASIL ADM</t>
  </si>
  <si>
    <t>1.1.1.2.01.031</t>
  </si>
  <si>
    <t>BANCO DO BRASIL S/A</t>
  </si>
  <si>
    <t>1.1.1.2.01.032</t>
  </si>
  <si>
    <t>BANCO BRADESCO S/A - 33812 - 5494-1</t>
  </si>
  <si>
    <t>1.1.1.2.01.033</t>
  </si>
  <si>
    <t>BANCO ITAU S/A</t>
  </si>
  <si>
    <t>1.1.1.2.01.034</t>
  </si>
  <si>
    <t>CAIXA ECONÔMICA FEDERAL</t>
  </si>
  <si>
    <t>1.1.1.2.01.035</t>
  </si>
  <si>
    <t>BANCO DE ITAU C/C</t>
  </si>
  <si>
    <t>1.1.1.2.01.036</t>
  </si>
  <si>
    <t>BANCO SANTADER-REAL SA</t>
  </si>
  <si>
    <t>1.1.1.2.01.037</t>
  </si>
  <si>
    <t>BANCO HSBC</t>
  </si>
  <si>
    <t>1.1.1.2.01.038</t>
  </si>
  <si>
    <t>BANCO HSBC - FIANÇA</t>
  </si>
  <si>
    <t>1.1.1.2.01.039</t>
  </si>
  <si>
    <t>BANCO ITAU (DUPLICATAS)</t>
  </si>
  <si>
    <t>1.1.1.2.01.040</t>
  </si>
  <si>
    <t>BANCO ITAU - 146-83130-8</t>
  </si>
  <si>
    <t>1.1.1.2.01.041</t>
  </si>
  <si>
    <t>BANCO ITAU - 170-85235-3</t>
  </si>
  <si>
    <t>1.1.1.2.01.042</t>
  </si>
  <si>
    <t>BANCO BRADESCO - 13298</t>
  </si>
  <si>
    <t>1.1.1.2.01.043</t>
  </si>
  <si>
    <t>HSBC CTA VINCULADA</t>
  </si>
  <si>
    <t>1.1.1.2.01.044</t>
  </si>
  <si>
    <t>SAFRA C/C</t>
  </si>
  <si>
    <t>1.1.1.2.01.045</t>
  </si>
  <si>
    <t>SAFRA VINCULADA</t>
  </si>
  <si>
    <t>1.1.1.2.01.046</t>
  </si>
  <si>
    <t>BANCO SANTANDER - DUPLICATAS C/G</t>
  </si>
  <si>
    <t>1.1.1.2.01.047</t>
  </si>
  <si>
    <t>BANCO ABC BRASIL - C/C</t>
  </si>
  <si>
    <t>1.1.1.2.01.048</t>
  </si>
  <si>
    <t>BANCO ABC BRASIL - VINCULADA</t>
  </si>
  <si>
    <t>1.1.1.2.01.049</t>
  </si>
  <si>
    <t>BIC BANCO - CC</t>
  </si>
  <si>
    <t>1.1.1.2.01.050</t>
  </si>
  <si>
    <t>BANCO SANTANDER - ESCROW</t>
  </si>
  <si>
    <t>1.1.1.2.01.051</t>
  </si>
  <si>
    <t>BANCO 24 HORAS</t>
  </si>
  <si>
    <t>1.1.1.2.01.052</t>
  </si>
  <si>
    <t>BRADESCO VINCULADA</t>
  </si>
  <si>
    <t>1.1.1.2.01.081</t>
  </si>
  <si>
    <t>BNP PARIBAS - 001 - 1059290001</t>
  </si>
  <si>
    <t>1.1.1.2.01.082</t>
  </si>
  <si>
    <t>ITAU - A</t>
  </si>
  <si>
    <t>1.1.1.2.01.091</t>
  </si>
  <si>
    <t>BNP PARIBAS</t>
  </si>
  <si>
    <t>1.1.1.2.01.100</t>
  </si>
  <si>
    <t>SANTANDER BRASIL - 13-030257-5</t>
  </si>
  <si>
    <t>1.1.1.2.01.120</t>
  </si>
  <si>
    <t>BANCO ITAU S/A - PBHL</t>
  </si>
  <si>
    <t>1.1.1.2.01.140</t>
  </si>
  <si>
    <t>BANCO DO BRASIL S/A - SOFT PRO</t>
  </si>
  <si>
    <t>1.1.1.2.01.141</t>
  </si>
  <si>
    <t>BANCO ITAU S/A - SOFT PRO</t>
  </si>
  <si>
    <t>1.1.1.2.01.142</t>
  </si>
  <si>
    <t>BANCO BRADESCO - SOFT PRO</t>
  </si>
  <si>
    <t>1.1.1.2.01.143</t>
  </si>
  <si>
    <t>BANCO AGRICOLE BRASIL</t>
  </si>
  <si>
    <t>1.1.1.2.99</t>
  </si>
  <si>
    <t>BANCO CONTA MOVIMENTO FIDC</t>
  </si>
  <si>
    <t>1.1.1.2.99.001</t>
  </si>
  <si>
    <t>FIDC I BANCO PAULISTA S/A</t>
  </si>
  <si>
    <t>1.1.1.2.99.002</t>
  </si>
  <si>
    <t>FIDC I BANCO PAULISTA - CONCILIAÇÃO</t>
  </si>
  <si>
    <t>1.1.1.2.99.500</t>
  </si>
  <si>
    <t>FIDC II CONTA BANCO MOVIMENTO CONSOL</t>
  </si>
  <si>
    <t>1.1.1.3</t>
  </si>
  <si>
    <t>APLICAÇÕES DE LIQUIDEZ IMEDIATA</t>
  </si>
  <si>
    <t>1.1.1.3.01</t>
  </si>
  <si>
    <t>1.1.1.3.01.001</t>
  </si>
  <si>
    <t>BANCO HSBC S/A - CDB/CDI -AGURBGOIAB</t>
  </si>
  <si>
    <t>1.1.1.3.01.002</t>
  </si>
  <si>
    <t>SANTANDER RENDA FIXA</t>
  </si>
  <si>
    <t>1.1.1.3.01.003</t>
  </si>
  <si>
    <t>BRADESCO CDI</t>
  </si>
  <si>
    <t>1.1.1.3.01.011</t>
  </si>
  <si>
    <t>1.1.1.3.01.012</t>
  </si>
  <si>
    <t>APLICAÇAO CAIXA ECONOMICA</t>
  </si>
  <si>
    <t>1.1.1.3.01.013</t>
  </si>
  <si>
    <t>APLIC SANTANDER -CORPORATE DI</t>
  </si>
  <si>
    <t>1.1.1.3.01.014</t>
  </si>
  <si>
    <t>APLIC SANTANDER- EMPRESA CP</t>
  </si>
  <si>
    <t>1.1.1.3.01.015</t>
  </si>
  <si>
    <t>APLIC BRADESCO -  DI SPECIAL</t>
  </si>
  <si>
    <t>1.1.1.3.01.016</t>
  </si>
  <si>
    <t>APLICAÇAO BANCO SANTANDER</t>
  </si>
  <si>
    <t>1.1.1.3.01.017</t>
  </si>
  <si>
    <t>APLICAÇAO SAFRA</t>
  </si>
  <si>
    <t>1.1.1.3.01.031</t>
  </si>
  <si>
    <t>BANCO BRADESCO S/A</t>
  </si>
  <si>
    <t>1.1.1.3.01.032</t>
  </si>
  <si>
    <t>CDB - BRADESCO</t>
  </si>
  <si>
    <t>1.1.1.3.01.033</t>
  </si>
  <si>
    <t>APLIC BANCO ABC BRASIL S/A</t>
  </si>
  <si>
    <t>1.1.1.3.01.081</t>
  </si>
  <si>
    <t>BNP PARIBAS  APLICACAO</t>
  </si>
  <si>
    <t>1.1.1.3.01.082</t>
  </si>
  <si>
    <t>BNP PARIBAS ESCROW UP BRASIL 059290-072</t>
  </si>
  <si>
    <t>1.1.1.3.01.083</t>
  </si>
  <si>
    <t>BNP PARIBAS ESCROW V MAIS 059290-073</t>
  </si>
  <si>
    <t>1.1.1.3.01.091</t>
  </si>
  <si>
    <t>BANCO BNP PARIBAS BRASIL S/A</t>
  </si>
  <si>
    <t>1.1.1.3.01.120</t>
  </si>
  <si>
    <t>1.1.1.3.01.140</t>
  </si>
  <si>
    <t>1.1.1.3.01.141</t>
  </si>
  <si>
    <t>BANCO HSBC - SOFT PRO</t>
  </si>
  <si>
    <t>1.1.1.3.01.142</t>
  </si>
  <si>
    <t>1.1.1.3.99</t>
  </si>
  <si>
    <t>APLICAÇÕES DE LIQUIDEZ IMEDIATA FIDC</t>
  </si>
  <si>
    <t>1.1.1.3.99.001</t>
  </si>
  <si>
    <t>FIDC I NTN - NOTAS DO TESOURO NACIONAL</t>
  </si>
  <si>
    <t>1.1.1.3.99.002</t>
  </si>
  <si>
    <t>FIDC I LTN - LETRAS DO TESOURO NACIONAL</t>
  </si>
  <si>
    <t>1.1.1.3.99.500</t>
  </si>
  <si>
    <t>FIDC II LETRAS FINANCEIRAS DO TESOURO</t>
  </si>
  <si>
    <t>1.1.1.3.99.501</t>
  </si>
  <si>
    <t>FIDC II COTAS DE FUNDOS DE INVESTIMENTO</t>
  </si>
  <si>
    <t>1.1.2</t>
  </si>
  <si>
    <t>CONTAS A RECEBER</t>
  </si>
  <si>
    <t>1.1.2.1</t>
  </si>
  <si>
    <t>DUPLICATAS A RECEBER CLIENTES</t>
  </si>
  <si>
    <t>1.1.2.1.01</t>
  </si>
  <si>
    <t>1.1.2.1.01.001</t>
  </si>
  <si>
    <t>CARTÃO VALE ALIMENTAÇÃO</t>
  </si>
  <si>
    <t>1.1.2.1.01.002</t>
  </si>
  <si>
    <t>VALE ALIMENTAÇÃO-VOUC</t>
  </si>
  <si>
    <t>1.1.2.1.01.003</t>
  </si>
  <si>
    <t>CARTÃO VALE REFEIÇÃO</t>
  </si>
  <si>
    <t>1.1.2.1.01.004</t>
  </si>
  <si>
    <t>VALE REFEIÇÃO-VOUC</t>
  </si>
  <si>
    <t>1.1.2.1.01.005</t>
  </si>
  <si>
    <t>VALE TRANSPORTE</t>
  </si>
  <si>
    <t>1.1.2.1.01.006</t>
  </si>
  <si>
    <t>CARTÃO CONVÊNIO-ASA</t>
  </si>
  <si>
    <t>1.1.2.1.01.007</t>
  </si>
  <si>
    <t>SAQUE CRÉD-ASA</t>
  </si>
  <si>
    <t>1.1.2.1.01.008</t>
  </si>
  <si>
    <t>CARTÃO CULTURA</t>
  </si>
  <si>
    <t>1.1.2.1.01.009</t>
  </si>
  <si>
    <t>CARTÃO NATAL</t>
  </si>
  <si>
    <t>1.1.2.1.01.031</t>
  </si>
  <si>
    <t>CARTÃO FROTA</t>
  </si>
  <si>
    <t>1.1.2.1.01.032</t>
  </si>
  <si>
    <t>CARTÃO COMBUSTÍVEL</t>
  </si>
  <si>
    <t>1.1.2.1.01.033</t>
  </si>
  <si>
    <t>CARTÃO FRETE</t>
  </si>
  <si>
    <t>1.1.2.1.01.034</t>
  </si>
  <si>
    <t>CARTÃO VIAGEM</t>
  </si>
  <si>
    <t>1.1.2.1.01.051</t>
  </si>
  <si>
    <t>CARTÃO PRESENTE</t>
  </si>
  <si>
    <t>1.1.2.1.01.052</t>
  </si>
  <si>
    <t>CARTÃO PREMIAÇÃO</t>
  </si>
  <si>
    <t>1.1.2.1.01.071</t>
  </si>
  <si>
    <t>CARTÃO SAQUE DÉB-ASA</t>
  </si>
  <si>
    <t>1.1.2.1.01.072</t>
  </si>
  <si>
    <t>CARTÃO FARMÁCIA</t>
  </si>
  <si>
    <t>1.1.2.1.01.073</t>
  </si>
  <si>
    <t>CARTÃO FUNERAL</t>
  </si>
  <si>
    <t>1.1.2.1.01.081</t>
  </si>
  <si>
    <t>RECARGA VT</t>
  </si>
  <si>
    <t>1.1.2.1.01.082</t>
  </si>
  <si>
    <t>CARTÃO PRIVATE</t>
  </si>
  <si>
    <t>1.1.2.1.01.083</t>
  </si>
  <si>
    <t>FOMENTO</t>
  </si>
  <si>
    <t>1.1.2.1.01.150</t>
  </si>
  <si>
    <t>OUTRAS CONTAS A RECEBER</t>
  </si>
  <si>
    <t>1.1.2.1.01.151</t>
  </si>
  <si>
    <t>OUTRAS CONTAS A RECEBER PROD</t>
  </si>
  <si>
    <t>1.1.2.1.01.200</t>
  </si>
  <si>
    <t>(-) CESSAO TITULOS FIDC</t>
  </si>
  <si>
    <t>1.1.2.1.01.301</t>
  </si>
  <si>
    <t>CRED DUVIDOSOS-VALE ALIMENTAÇÃO</t>
  </si>
  <si>
    <t>1.1.2.1.01.302</t>
  </si>
  <si>
    <t>CRED DUVIDOSOS VALE ALIME-VOUC</t>
  </si>
  <si>
    <t>1.1.2.1.01.303</t>
  </si>
  <si>
    <t>CRED DUVIDOSOS CARTÃO VALE REFEIÇÃO</t>
  </si>
  <si>
    <t>1.1.2.1.01.304</t>
  </si>
  <si>
    <t>CRED DUVIDOSOS VALE REFEIÇÃO-VOUC</t>
  </si>
  <si>
    <t>1.1.2.1.01.305</t>
  </si>
  <si>
    <t>CRED DUVIDOSOS VALE TRANSPORTE</t>
  </si>
  <si>
    <t>1.1.2.1.01.306</t>
  </si>
  <si>
    <t>CRED DUVIDOSOS CARTÃO CONVÊNIO-ASA</t>
  </si>
  <si>
    <t>1.1.2.1.01.307</t>
  </si>
  <si>
    <t>CRED DUVIDOSOS SAQUE CRÉD-ASA</t>
  </si>
  <si>
    <t>1.1.2.1.01.308</t>
  </si>
  <si>
    <t>CRED DUVIDOSOS CARTÃO CULTURA</t>
  </si>
  <si>
    <t>1.1.2.1.01.309</t>
  </si>
  <si>
    <t>CRED DUVIDOSOS CARTÃO NATAL</t>
  </si>
  <si>
    <t>1.1.2.1.01.331</t>
  </si>
  <si>
    <t>CRED DUVIDOSOS CARTÃO FROTA</t>
  </si>
  <si>
    <t>1.1.2.1.01.332</t>
  </si>
  <si>
    <t>CRED DUVIDOSOS CARTÃO COMBUSTÍVEL</t>
  </si>
  <si>
    <t>1.1.2.1.01.333</t>
  </si>
  <si>
    <t>CRED DUVIDOSOS CARTÃO FRETE</t>
  </si>
  <si>
    <t>1.1.2.1.01.334</t>
  </si>
  <si>
    <t>CRED DUVIDOSOS CARTÃO VIAGEM</t>
  </si>
  <si>
    <t>1.1.2.1.01.351</t>
  </si>
  <si>
    <t>CRED DUVIDOSOS CARTÃO PRESENTE</t>
  </si>
  <si>
    <t>1.1.2.1.01.352</t>
  </si>
  <si>
    <t>CRED DUVIDOSOS CARTÃO PREMIAÇÃO</t>
  </si>
  <si>
    <t>1.1.2.1.01.371</t>
  </si>
  <si>
    <t>CRED DUVIDOSOS CARTÃO SAQUE DÉB-ASA</t>
  </si>
  <si>
    <t>1.1.2.1.01.372</t>
  </si>
  <si>
    <t>CRED DUVIDOSOS CARTÃO FARMÁCIA</t>
  </si>
  <si>
    <t>1.1.2.1.01.373</t>
  </si>
  <si>
    <t>CRED DUVIDOSOS CARTÃO FUNERAL</t>
  </si>
  <si>
    <t>1.1.2.1.01.381</t>
  </si>
  <si>
    <t>CRED DUVIDOSOS RECARGA VT</t>
  </si>
  <si>
    <t>1.1.2.1.01.382</t>
  </si>
  <si>
    <t>CRED DUVIDOSOS CARTÃO PRIVATE</t>
  </si>
  <si>
    <t>1.1.2.1.01.383</t>
  </si>
  <si>
    <t>CRED DUVIDOSOS FOMENTO</t>
  </si>
  <si>
    <t>1.1.2.1.01.401</t>
  </si>
  <si>
    <t>(-) PDD-VALE ALIMENTAÇÃO</t>
  </si>
  <si>
    <t>1.1.2.1.01.402</t>
  </si>
  <si>
    <t>(-) PDD VALE ALIME-VOUC</t>
  </si>
  <si>
    <t>1.1.2.1.01.403</t>
  </si>
  <si>
    <t>(-) PDD CARTÃO VALE REFEIÇÃO</t>
  </si>
  <si>
    <t>1.1.2.1.01.404</t>
  </si>
  <si>
    <t>(-) PDD VALE REFEIÇÃO-VOUC</t>
  </si>
  <si>
    <t>1.1.2.1.01.405</t>
  </si>
  <si>
    <t>(-) PDD VALE TRANSPORTE</t>
  </si>
  <si>
    <t>1.1.2.1.01.406</t>
  </si>
  <si>
    <t>(-) PDD CARTÃO CONVÊNIO-ASA</t>
  </si>
  <si>
    <t>1.1.2.1.01.407</t>
  </si>
  <si>
    <t>(-) PDD SAQUE CRÉD-ASA</t>
  </si>
  <si>
    <t>1.1.2.1.01.408</t>
  </si>
  <si>
    <t>(-) PDD CARTÃO CULTURA</t>
  </si>
  <si>
    <t>1.1.2.1.01.409</t>
  </si>
  <si>
    <t>(-) PDD CARTÃO NATAL</t>
  </si>
  <si>
    <t>1.1.2.1.01.431</t>
  </si>
  <si>
    <t>(-) PDD CARTÃO FROTA</t>
  </si>
  <si>
    <t>1.1.2.1.01.432</t>
  </si>
  <si>
    <t>(-) PDD CARTÃO COMBUSTÍVEL</t>
  </si>
  <si>
    <t>1.1.2.1.01.433</t>
  </si>
  <si>
    <t>(-) PDD CARTÃO FRETE</t>
  </si>
  <si>
    <t>1.1.2.1.01.434</t>
  </si>
  <si>
    <t>(-) PDD CARTÃO VIAGEM</t>
  </si>
  <si>
    <t>1.1.2.1.01.451</t>
  </si>
  <si>
    <t>(-) PDD CARTÃO PRESENTE</t>
  </si>
  <si>
    <t>1.1.2.1.01.452</t>
  </si>
  <si>
    <t>(-) PDD CARTÃO PREMIAÇÃO</t>
  </si>
  <si>
    <t>1.1.2.1.01.471</t>
  </si>
  <si>
    <t>(-) PDD CARTÃO SAQUE DÉB-ASA</t>
  </si>
  <si>
    <t>1.1.2.1.01.472</t>
  </si>
  <si>
    <t>(-) PDD CARTÃO FARMÁCIA</t>
  </si>
  <si>
    <t>1.1.2.1.01.473</t>
  </si>
  <si>
    <t>(-) PDD CARTÃO FUNERAL</t>
  </si>
  <si>
    <t>1.1.2.1.01.481</t>
  </si>
  <si>
    <t>(-) PDD RECARGA VT</t>
  </si>
  <si>
    <t>1.1.2.1.01.482</t>
  </si>
  <si>
    <t>(-) PDD CARTÃO PRIVATE</t>
  </si>
  <si>
    <t>1.1.2.1.01.483</t>
  </si>
  <si>
    <t>(-) PDD FOMENTO</t>
  </si>
  <si>
    <t>1.1.2.1.01.500</t>
  </si>
  <si>
    <t>(-) PDD OUTROS PRODUTOS</t>
  </si>
  <si>
    <t>1.1.2.1.01.501</t>
  </si>
  <si>
    <t>TAXA-VALE ALIMENTAÇÃO</t>
  </si>
  <si>
    <t>1.1.2.1.01.502</t>
  </si>
  <si>
    <t>TAXA VALE ALIME-VOUC</t>
  </si>
  <si>
    <t>1.1.2.1.01.503</t>
  </si>
  <si>
    <t>TAXA CARTÃO VALE REFEIÇÃO</t>
  </si>
  <si>
    <t>1.1.2.1.01.504</t>
  </si>
  <si>
    <t>TAXA VALE REFEIÇÃO-VOUC</t>
  </si>
  <si>
    <t>1.1.2.1.01.505</t>
  </si>
  <si>
    <t>TAXA VALE TRANSPORTE</t>
  </si>
  <si>
    <t>1.1.2.1.01.506</t>
  </si>
  <si>
    <t>TAXA CARTÃO CONVÊNIO-ASA</t>
  </si>
  <si>
    <t>1.1.2.1.01.507</t>
  </si>
  <si>
    <t>TAXA SAQUE CRÉD-ASA</t>
  </si>
  <si>
    <t>1.1.2.1.01.508</t>
  </si>
  <si>
    <t>TAXA CARTÃO CULTURA</t>
  </si>
  <si>
    <t>1.1.2.1.01.509</t>
  </si>
  <si>
    <t>TAXA CARTÃO NATAL</t>
  </si>
  <si>
    <t>1.1.2.1.01.531</t>
  </si>
  <si>
    <t>TAXA CARTÃO FROTA</t>
  </si>
  <si>
    <t>1.1.2.1.01.532</t>
  </si>
  <si>
    <t>TAXA CARTÃO COMBUSTÍVEL</t>
  </si>
  <si>
    <t>1.1.2.1.01.533</t>
  </si>
  <si>
    <t>TAXA CARTÃO FRETE</t>
  </si>
  <si>
    <t>1.1.2.1.01.534</t>
  </si>
  <si>
    <t>TAXA CARTÃO VIAGEM</t>
  </si>
  <si>
    <t>1.1.2.1.01.551</t>
  </si>
  <si>
    <t>TAXA CARTÃO PRESENTE</t>
  </si>
  <si>
    <t>1.1.2.1.01.552</t>
  </si>
  <si>
    <t>TAXA CARTÃO PREMIAÇÃO</t>
  </si>
  <si>
    <t>1.1.2.1.01.571</t>
  </si>
  <si>
    <t>TAXA CARTÃO SAQUE DÉB-ASA</t>
  </si>
  <si>
    <t>1.1.2.1.01.572</t>
  </si>
  <si>
    <t>TAXA CARTÃO FARMÁCIA</t>
  </si>
  <si>
    <t>1.1.2.1.01.573</t>
  </si>
  <si>
    <t>TAXA CARTÃO FUNERAL</t>
  </si>
  <si>
    <t>1.1.2.1.01.581</t>
  </si>
  <si>
    <t>TAXA RECARGA VT</t>
  </si>
  <si>
    <t>1.1.2.1.01.582</t>
  </si>
  <si>
    <t>TAXA CARTÃO PRIVATE</t>
  </si>
  <si>
    <t>1.1.2.1.01.583</t>
  </si>
  <si>
    <t>TAXA FOMENTO</t>
  </si>
  <si>
    <t>1.1.2.1.03</t>
  </si>
  <si>
    <t>VENDAS A FATURAR</t>
  </si>
  <si>
    <t>1.1.2.1.03.001</t>
  </si>
  <si>
    <t>VENDAS A FATURAR VALE ALIMENTACAO</t>
  </si>
  <si>
    <t>1.1.2.1.03.003</t>
  </si>
  <si>
    <t>VENDAS A FATURAR VALE REFEICAO</t>
  </si>
  <si>
    <t>1.1.2.1.03.006</t>
  </si>
  <si>
    <t>VENDAS A FATURAR CARTÃO CONVÊNIO-ASA</t>
  </si>
  <si>
    <t>1.1.2.1.03.007</t>
  </si>
  <si>
    <t>VENDAS A FATURAR SAQUE CRÉD-ASA</t>
  </si>
  <si>
    <t>1.1.2.1.03.031</t>
  </si>
  <si>
    <t>VENDAS A FATURAR CARTÃO FROTA</t>
  </si>
  <si>
    <t>1.1.2.1.03.032</t>
  </si>
  <si>
    <t>VENDAS A FATURAR CARTÃO COMBUSTÍVEL</t>
  </si>
  <si>
    <t>1.1.2.1.03.033</t>
  </si>
  <si>
    <t>VENDAS A FATURAR CARTÃO FRETE</t>
  </si>
  <si>
    <t>1.1.2.1.03.034</t>
  </si>
  <si>
    <t>VENDAS A FATURAR CARTAO VIAGEM</t>
  </si>
  <si>
    <t>1.1.2.1.03.051</t>
  </si>
  <si>
    <t>VENDAS A FATURAR PRESENTE</t>
  </si>
  <si>
    <t>1.1.2.1.03.052</t>
  </si>
  <si>
    <t>VENDAS A FATURAR PREMIACAO</t>
  </si>
  <si>
    <t>1.1.2.1.03.072</t>
  </si>
  <si>
    <t>VENDAS A FATURAR CARTÃO FARMÁCIA</t>
  </si>
  <si>
    <t>1.1.2.1.03.073</t>
  </si>
  <si>
    <t>VENDAS A FATURAR CARTÃO FUNERAL</t>
  </si>
  <si>
    <t>1.1.2.1.03.074</t>
  </si>
  <si>
    <t>VENDAS A FATURAR CARTAO NATAL</t>
  </si>
  <si>
    <t>1.1.2.1.03.075</t>
  </si>
  <si>
    <t>VENDAS A FATURAR CARTAO CULTURA</t>
  </si>
  <si>
    <t>1.1.2.1.03.300</t>
  </si>
  <si>
    <t>VENDAS A FATURAR CLIENTES</t>
  </si>
  <si>
    <t>1.1.2.1.04</t>
  </si>
  <si>
    <t>1.1.2.1.04.001</t>
  </si>
  <si>
    <t>FIDC I</t>
  </si>
  <si>
    <t>1.1.2.1.04.002</t>
  </si>
  <si>
    <t>FIDC II</t>
  </si>
  <si>
    <t>1.1.2.1.04.010</t>
  </si>
  <si>
    <t>PROVISÃO DE IR SOBRE APLICAÇÃO FIDC</t>
  </si>
  <si>
    <t>1.1.2.1.05</t>
  </si>
  <si>
    <t>CONTAS A RECEBER INTERCOMPANY</t>
  </si>
  <si>
    <t>1.1.2.1.05.001</t>
  </si>
  <si>
    <t>FBR SOLUÇÕES PARTICIPAÇÕES SA</t>
  </si>
  <si>
    <t>1.1.2.1.05.002</t>
  </si>
  <si>
    <t>EMPÓRIO CARD LTDA</t>
  </si>
  <si>
    <t>1.1.2.1.05.003</t>
  </si>
  <si>
    <t>UP BRASIL ADMINISTRAÇÃO E SERVIÇOS</t>
  </si>
  <si>
    <t>1.1.2.1.05.004</t>
  </si>
  <si>
    <t>POLICARD SYSTEMS E SERVIÇOS S/A</t>
  </si>
  <si>
    <t>1.1.2.1.05.005</t>
  </si>
  <si>
    <t>CDHI BRASIL PARTICIPAÇÕES LTDA</t>
  </si>
  <si>
    <t>1.1.2.1.05.006</t>
  </si>
  <si>
    <t>UP GROUPE INVEST PARTICIPAÇÕES LTDA</t>
  </si>
  <si>
    <t>1.1.2.1.05.007</t>
  </si>
  <si>
    <t>PBHL LOGÍSTICA LTDA</t>
  </si>
  <si>
    <t>1.1.2.1.05.008</t>
  </si>
  <si>
    <t>SOFT PRO TECNOLOGIA LTDA</t>
  </si>
  <si>
    <t>1.1.2.1.05.009</t>
  </si>
  <si>
    <t>C.D. HOLDING INTERNACIONALE SAS</t>
  </si>
  <si>
    <t>1.1.2.1.99</t>
  </si>
  <si>
    <t>DUPLICATAS A RECEBER CLIENTES FIDC</t>
  </si>
  <si>
    <t>1.1.2.1.99.001</t>
  </si>
  <si>
    <t>FIDC I RECEBÍVEIS EM CURSO NORMAL</t>
  </si>
  <si>
    <t>1.1.2.1.99.002</t>
  </si>
  <si>
    <t>FIDC I RECEBÍVEIS VENCIDOS</t>
  </si>
  <si>
    <t>1.1.2.1.99.003</t>
  </si>
  <si>
    <t>FIDC I ( - ) PDD - PROV DEV DUVIDOSOS</t>
  </si>
  <si>
    <t>1.1.2.1.99.500</t>
  </si>
  <si>
    <t>FIDC II DIREITOS CREDITÓRIOS COM RISCO</t>
  </si>
  <si>
    <t>1.1.2.1.99.501</t>
  </si>
  <si>
    <t>FIDC II DIREITOS CRED VENCIDOS COM RISCO</t>
  </si>
  <si>
    <t>1.1.2.1.99.502</t>
  </si>
  <si>
    <t>FIDC II (-)PROVISAO PERDAS OPER. CREDITO</t>
  </si>
  <si>
    <t>1.1.2.2</t>
  </si>
  <si>
    <t>VALORES TRANSITÓRIOS</t>
  </si>
  <si>
    <t>1.1.2.2.01</t>
  </si>
  <si>
    <t>CONTAS TRANSITÓRIAS</t>
  </si>
  <si>
    <t>1.1.2.2.01.001</t>
  </si>
  <si>
    <t>CONTA TRANSITÓRIA - VALORES EM TRANSITO</t>
  </si>
  <si>
    <t>1.1.2.2.01.002</t>
  </si>
  <si>
    <t>CONTA TRANSITÓRIA - ROTATIVO PF</t>
  </si>
  <si>
    <t>1.1.2.2.01.003</t>
  </si>
  <si>
    <t>CONTA TRANSITÓRIA - OUTROS</t>
  </si>
  <si>
    <t>1.1.2.2.99</t>
  </si>
  <si>
    <t>CONTAS TRANSITÓRIAS FIDC</t>
  </si>
  <si>
    <t>1.1.2.2.99.500</t>
  </si>
  <si>
    <t>FIDC II DEVEDORES - CONTA LIQUID PENDENT</t>
  </si>
  <si>
    <t>1.1.3</t>
  </si>
  <si>
    <t>OUTROS CRÉDITOS A RECEBER</t>
  </si>
  <si>
    <t>1.1.3.1</t>
  </si>
  <si>
    <t>ADIANTAMENTOS DIVERSOS</t>
  </si>
  <si>
    <t>1.1.3.1.01</t>
  </si>
  <si>
    <t>CRÉDITOS A FUNCIONÁRIOS</t>
  </si>
  <si>
    <t>1.1.3.1.01.001</t>
  </si>
  <si>
    <t>ADIANTAMENTOS A FUNCIONÁRIOS</t>
  </si>
  <si>
    <t>1.1.3.1.01.002</t>
  </si>
  <si>
    <t>ADIANTAMENTO 13º SALÁRIO</t>
  </si>
  <si>
    <t>1.1.3.1.01.003</t>
  </si>
  <si>
    <t>ADIANTAMENTO FÉRIAS</t>
  </si>
  <si>
    <t>1.1.3.1.01.004</t>
  </si>
  <si>
    <t>ADIANTAMENTOS RESCISÃO</t>
  </si>
  <si>
    <t>1.1.3.1.01.005</t>
  </si>
  <si>
    <t>ADIANTAMENTOS DE VIAGEM</t>
  </si>
  <si>
    <t>1.1.3.1.01.006</t>
  </si>
  <si>
    <t>ADIANTAMENTOS DE GASTOS COMERCIAIS</t>
  </si>
  <si>
    <t>1.1.3.1.01.007</t>
  </si>
  <si>
    <t>EMPRÉSTIMOS A FUNCIONÁRIOS</t>
  </si>
  <si>
    <t>1.1.3.1.01.008</t>
  </si>
  <si>
    <t>OUTROS CRÉDITOS DE FUNCIONÁRIOS</t>
  </si>
  <si>
    <t>1.1.3.1.01.009</t>
  </si>
  <si>
    <t>ADIANTAMENTO INCENTIVO TECNOLOGICO</t>
  </si>
  <si>
    <t>1.1.3.1.02</t>
  </si>
  <si>
    <t>ADIANTAMENTOS A TERCEIROS</t>
  </si>
  <si>
    <t>1.1.3.1.02.001</t>
  </si>
  <si>
    <t>ADIANTAMENTO A FORNECEDORES</t>
  </si>
  <si>
    <t>1.1.3.1.02.002</t>
  </si>
  <si>
    <t>ADIANTAMENTO PARA COMPRA DE CARTEIRAS</t>
  </si>
  <si>
    <t>1.1.3.1.02.003</t>
  </si>
  <si>
    <t>ADIANTAMENTO COMISSÕES</t>
  </si>
  <si>
    <t>1.1.3.1.02.004</t>
  </si>
  <si>
    <t>ADIANTAMENTO PROGRAMA DE FIDELIDADE</t>
  </si>
  <si>
    <t>1.1.3.1.02.100</t>
  </si>
  <si>
    <t>ADIANTAMENTO PAGAMENTO JUROS MUTUO</t>
  </si>
  <si>
    <t>1.1.3.2</t>
  </si>
  <si>
    <t>IMPOSTOS A COMPENSAR</t>
  </si>
  <si>
    <t>1.1.3.2.01</t>
  </si>
  <si>
    <t>1.1.3.2.01.001</t>
  </si>
  <si>
    <t>IRPJ SALDO NEGATIVO</t>
  </si>
  <si>
    <t>1.1.3.2.01.002</t>
  </si>
  <si>
    <t>CSL A COMPENSAR</t>
  </si>
  <si>
    <t>1.1.3.2.01.003</t>
  </si>
  <si>
    <t>ISS A COMPENSAR</t>
  </si>
  <si>
    <t>1.1.3.2.01.004</t>
  </si>
  <si>
    <t>PIS A COMPENSAR</t>
  </si>
  <si>
    <t>1.1.3.2.01.005</t>
  </si>
  <si>
    <t>COFINS A COMPENSAR</t>
  </si>
  <si>
    <t>1.1.3.2.01.006</t>
  </si>
  <si>
    <t>IRRF A COMPENSAR</t>
  </si>
  <si>
    <t>1.1.3.2.01.007</t>
  </si>
  <si>
    <t>CSL- RETIDA NA FONTE</t>
  </si>
  <si>
    <t>1.1.3.2.01.008</t>
  </si>
  <si>
    <t>OUTROS IMPOSTOS A COMPENSAR</t>
  </si>
  <si>
    <t>1.1.3.2.01.011</t>
  </si>
  <si>
    <t>PROVISAO IR APLICAÇÃO FINANCEIRA</t>
  </si>
  <si>
    <t>1.1.3.2.01.012</t>
  </si>
  <si>
    <t>PROVISÃO IR APLICACAO FINANCEIRA FIDC</t>
  </si>
  <si>
    <t>1.1.3.2.01.021</t>
  </si>
  <si>
    <t>CREDITO PIS NÃO CUMULATIVO</t>
  </si>
  <si>
    <t>1.1.3.2.01.022</t>
  </si>
  <si>
    <t>CREDITO COFINS NÃO CUMULATIVO</t>
  </si>
  <si>
    <t>1.1.3.2.01.031</t>
  </si>
  <si>
    <t>IRPJ PGTO A MAIOR</t>
  </si>
  <si>
    <t>1.1.3.2.01.032</t>
  </si>
  <si>
    <t>CSLL PGTO A MAIOR</t>
  </si>
  <si>
    <t>1.1.3.2.01.033</t>
  </si>
  <si>
    <t>PIS PAGAMENTO A MAIOR</t>
  </si>
  <si>
    <t>1.1.3.2.01.034</t>
  </si>
  <si>
    <t>COFINS PAGAMENTO A MAIOR</t>
  </si>
  <si>
    <t>1.1.3.2.01.035</t>
  </si>
  <si>
    <t>IOF PAGAMENTO A MAIOR</t>
  </si>
  <si>
    <t>1.1.3.2.01.041</t>
  </si>
  <si>
    <t>IRRF BASE NEGATIVA</t>
  </si>
  <si>
    <t>1.1.3.2.01.042</t>
  </si>
  <si>
    <t>CSLL SALDO NEGATIVO</t>
  </si>
  <si>
    <t>1.1.3.2.01.051</t>
  </si>
  <si>
    <t>IRPJ ESTIMATIVA</t>
  </si>
  <si>
    <t>1.1.3.2.01.052</t>
  </si>
  <si>
    <t>CSLL ESTIMATIVA</t>
  </si>
  <si>
    <t>1.1.3.2.01.071</t>
  </si>
  <si>
    <t>INSS A COMPENSAR</t>
  </si>
  <si>
    <t>1.1.3.2.01.072</t>
  </si>
  <si>
    <t>FGTS A COMPENSAR</t>
  </si>
  <si>
    <t>1.1.3.3</t>
  </si>
  <si>
    <t>OUTROS CRÉDITOS</t>
  </si>
  <si>
    <t>1.1.3.3.01</t>
  </si>
  <si>
    <t>1.1.3.3.01.001</t>
  </si>
  <si>
    <t>DEPOSITO JUDICIAL</t>
  </si>
  <si>
    <t>1.1.3.3.01.002</t>
  </si>
  <si>
    <t>BLOQUEIO JUDICIAL</t>
  </si>
  <si>
    <t>1.1.3.3.01.003</t>
  </si>
  <si>
    <t>DEPOSITO CAUÇÃO</t>
  </si>
  <si>
    <t>1.1.3.3.01.004</t>
  </si>
  <si>
    <t>CAIXA DE TERCEIROS EM TRANSITO</t>
  </si>
  <si>
    <t>1.1.3.3.01.005</t>
  </si>
  <si>
    <t>OUTROS CRÉDITOS V TRANSPORTE</t>
  </si>
  <si>
    <t>1.1.3.3.01.006</t>
  </si>
  <si>
    <t>1.1.3.3.01.011</t>
  </si>
  <si>
    <t>DEPOSITO JUDICIAL PIS E COFINS</t>
  </si>
  <si>
    <t>1.1.3.3.01.020</t>
  </si>
  <si>
    <t>ADIANTAMENTO DISTRIBUIÇÃO DE DIVIDENDOS</t>
  </si>
  <si>
    <t>1.1.3.3.01.021</t>
  </si>
  <si>
    <t>DIVIDENDOS A RECEBER POLICARD</t>
  </si>
  <si>
    <t>1.1.3.3.01.022</t>
  </si>
  <si>
    <t>DIVIDENDOS A RECEBER CDHI</t>
  </si>
  <si>
    <t>1.1.3.3.01.023</t>
  </si>
  <si>
    <t>DIVIDENDOS A RECEBER VALE MAIS</t>
  </si>
  <si>
    <t>1.1.3.3.01.024</t>
  </si>
  <si>
    <t>DIVIDENDOS A RECEBER PLANVALE</t>
  </si>
  <si>
    <t>1.1.3.3.01.101</t>
  </si>
  <si>
    <t>1.1.3.3.01.110</t>
  </si>
  <si>
    <t>1.1.4</t>
  </si>
  <si>
    <t>ESTOQUES</t>
  </si>
  <si>
    <t>1.1.4.1</t>
  </si>
  <si>
    <t>ESTOQUE MATERIAL OPERACIONAL</t>
  </si>
  <si>
    <t>1.1.4.1.01</t>
  </si>
  <si>
    <t>1.1.4.1.01.001</t>
  </si>
  <si>
    <t>ESTOQUE DE CARTÕES</t>
  </si>
  <si>
    <t>1.1.5</t>
  </si>
  <si>
    <t>OUTROS VALORES CURTO PRAZO</t>
  </si>
  <si>
    <t>1.1.5.1</t>
  </si>
  <si>
    <t>APLICAÇÕES DE LIQUIDEZ NÃO DISPONIVEL</t>
  </si>
  <si>
    <t>1.1.5.1.01</t>
  </si>
  <si>
    <t>1.1.5.1.01.001</t>
  </si>
  <si>
    <t>1.1.5.1.01.002</t>
  </si>
  <si>
    <t>BANCO BRADESCO SA</t>
  </si>
  <si>
    <t>1.1.5.1.01.003</t>
  </si>
  <si>
    <t>CCB - BIC BANCO INDUST. E COMERCIO S.A</t>
  </si>
  <si>
    <t>1.1.5.1.01.004</t>
  </si>
  <si>
    <t>BANCO SANTANDER SA</t>
  </si>
  <si>
    <t>1.1.5.1.01.005</t>
  </si>
  <si>
    <t>BANCO ABC BRASIL S/A</t>
  </si>
  <si>
    <t>1.1.6</t>
  </si>
  <si>
    <t>EMPRÉSTIMOS CONTRATOS DE MUTUO</t>
  </si>
  <si>
    <t>1.1.6.1</t>
  </si>
  <si>
    <t>EMPRÉSTIMOS INTERCOMPANY</t>
  </si>
  <si>
    <t>1.1.6.1.01</t>
  </si>
  <si>
    <t>1.1.6.1.01.001</t>
  </si>
  <si>
    <t>1.1.6.1.01.002</t>
  </si>
  <si>
    <t>1.1.6.1.01.003</t>
  </si>
  <si>
    <t>1.1.6.1.01.004</t>
  </si>
  <si>
    <t>1.1.6.1.01.005</t>
  </si>
  <si>
    <t>1.1.6.1.01.006</t>
  </si>
  <si>
    <t>1.1.6.1.01.007</t>
  </si>
  <si>
    <t>1.1.6.1.01.008</t>
  </si>
  <si>
    <t>1.1.6.1.02</t>
  </si>
  <si>
    <t>EMPRÉSTIMOS TERCEIROS</t>
  </si>
  <si>
    <t>1.1.6.1.02.001</t>
  </si>
  <si>
    <t>EMPRÉSTIMOS TERCEIROS A RECEBER</t>
  </si>
  <si>
    <t>1.1.7</t>
  </si>
  <si>
    <t>IMPOSTOS A RECUPERAR</t>
  </si>
  <si>
    <t>1.1.7.1</t>
  </si>
  <si>
    <t>1.1.7.1.02</t>
  </si>
  <si>
    <t>IMPOSTO DIFERIDO</t>
  </si>
  <si>
    <t>1.1.7.1.02.001</t>
  </si>
  <si>
    <t>IR DIFERIDO SOBRE ÁGIO</t>
  </si>
  <si>
    <t>1.1.7.1.02.002</t>
  </si>
  <si>
    <t>CS DIFERIDO SOBRE ÁGIO</t>
  </si>
  <si>
    <t>1.1.8</t>
  </si>
  <si>
    <t>DESPESAS PAGAS ANTECIPADAMENTE</t>
  </si>
  <si>
    <t>1.1.8.1</t>
  </si>
  <si>
    <t>1.1.8.1.01</t>
  </si>
  <si>
    <t>1.1.8.1.01.001</t>
  </si>
  <si>
    <t>SEGUROS A APROPRIAR</t>
  </si>
  <si>
    <t>1.1.8.1.01.002</t>
  </si>
  <si>
    <t>DESPESAS DIVERSAS A APROPRIAR</t>
  </si>
  <si>
    <t>1.1.8.1.01.003</t>
  </si>
  <si>
    <t>IMPOSTOS A APROPRIAR</t>
  </si>
  <si>
    <t>1.1.8.1.01.021</t>
  </si>
  <si>
    <t>CARTÕES A APROPRIAR</t>
  </si>
  <si>
    <t>1.1.8.1.99</t>
  </si>
  <si>
    <t>DESPESAS PAGAS ANTECIPADAMENTE - FIDC</t>
  </si>
  <si>
    <t>1.1.8.1.99.001</t>
  </si>
  <si>
    <t>FIDC I DIFERIMENTO TAXA DE FISC - CVM</t>
  </si>
  <si>
    <t>1.1.8.1.99.002</t>
  </si>
  <si>
    <t>FIDC I DIFERIMENTO TAXA ANBID</t>
  </si>
  <si>
    <t>1.1.9</t>
  </si>
  <si>
    <t>TRANSITÓRIAS</t>
  </si>
  <si>
    <t>1.1.9.1</t>
  </si>
  <si>
    <t>CONTAS TRANSITORIAS</t>
  </si>
  <si>
    <t>1.1.9.1.01</t>
  </si>
  <si>
    <t>1.1.9.1.01.001</t>
  </si>
  <si>
    <t>TRANSITÓRIA -  VALORES EM TRANSITO</t>
  </si>
  <si>
    <t>1.1.9.1.01.002</t>
  </si>
  <si>
    <t>TRANSITORIA - ROTATIVO PF</t>
  </si>
  <si>
    <t>1.1.9.1.01.003</t>
  </si>
  <si>
    <t>TRANSITÓRIA - OUTROS</t>
  </si>
  <si>
    <t>1.1.9.1.01.004</t>
  </si>
  <si>
    <t>TRANSITÓRIA - VALORES FUNDO FIXO</t>
  </si>
  <si>
    <t>1.2</t>
  </si>
  <si>
    <t>ATIVO NÃO CIRCULANTE</t>
  </si>
  <si>
    <t>1.2.1</t>
  </si>
  <si>
    <t>EMPRÉSTIMOS A RECEBER LONGO PRAZO</t>
  </si>
  <si>
    <t>1.2.1.1</t>
  </si>
  <si>
    <t>EMPRÉSTIMOS A RECEBER</t>
  </si>
  <si>
    <t>1.2.1.1.01</t>
  </si>
  <si>
    <t>EMPRÉSTIMOS INTERCOMPANY LONGO PRAZO</t>
  </si>
  <si>
    <t>1.2.1.1.01.001</t>
  </si>
  <si>
    <t>1.2.1.1.01.002</t>
  </si>
  <si>
    <t>1.2.1.1.01.003</t>
  </si>
  <si>
    <t>1.2.1.1.01.004</t>
  </si>
  <si>
    <t>1.2.1.1.01.005</t>
  </si>
  <si>
    <t>1.2.1.1.01.006</t>
  </si>
  <si>
    <t>1.2.1.1.01.007</t>
  </si>
  <si>
    <t>1.2.1.1.01.008</t>
  </si>
  <si>
    <t>1.2.1.1.02</t>
  </si>
  <si>
    <t>EMPRÉSTIMOS A TERCEIROS LONGO PRAZO</t>
  </si>
  <si>
    <t>1.2.1.1.02.001</t>
  </si>
  <si>
    <t>EMPRÉSTIMOS A TERCEIROS A RECEBER</t>
  </si>
  <si>
    <t>1.2.2</t>
  </si>
  <si>
    <t>OUTROS CRÉDITOS DE LONGO PRAZO</t>
  </si>
  <si>
    <t>1.2.2.1</t>
  </si>
  <si>
    <t>OUTROS CRÉDITO A RECEBER</t>
  </si>
  <si>
    <t>1.2.2.1.01</t>
  </si>
  <si>
    <t>1.2.2.1.01.001</t>
  </si>
  <si>
    <t>GARANTIA FINANCEIRA</t>
  </si>
  <si>
    <t>1.2.3</t>
  </si>
  <si>
    <t>1.2.3.1</t>
  </si>
  <si>
    <t>1.2.3.1.01</t>
  </si>
  <si>
    <t>1.2.3.1.01.001</t>
  </si>
  <si>
    <t>1.2.3.1.01.002</t>
  </si>
  <si>
    <t>1.2.3.1.01.003</t>
  </si>
  <si>
    <t>BIC - BANCO INDUST E COMERCIO SA</t>
  </si>
  <si>
    <t>1.2.3.1.01.004</t>
  </si>
  <si>
    <t>1.2.3.1.01.005</t>
  </si>
  <si>
    <t>1.2.4</t>
  </si>
  <si>
    <t>1.2.4.1</t>
  </si>
  <si>
    <t>1.2.4.1.02</t>
  </si>
  <si>
    <t>1.2.4.1.02.001</t>
  </si>
  <si>
    <t>IR DIFERIDO</t>
  </si>
  <si>
    <t>1.2.4.1.02.002</t>
  </si>
  <si>
    <t>CS DIFERIDO</t>
  </si>
  <si>
    <t>1.2.4.1.02.003</t>
  </si>
  <si>
    <t>1.2.4.1.02.004</t>
  </si>
  <si>
    <t>1.2.6</t>
  </si>
  <si>
    <t>INVESTIMENTOS</t>
  </si>
  <si>
    <t>1.2.6.1</t>
  </si>
  <si>
    <t>PART PERMANENTE EM OUTRAS EMPRESAS</t>
  </si>
  <si>
    <t>1.2.6.1.01</t>
  </si>
  <si>
    <t>PART SOCIETARIA</t>
  </si>
  <si>
    <t>1.2.6.1.01.001</t>
  </si>
  <si>
    <t>PART SOCIETARIA FBR</t>
  </si>
  <si>
    <t>1.2.6.1.01.002</t>
  </si>
  <si>
    <t>PART SOCIETARIA UP BRASIL ADM E SERVIÇOS</t>
  </si>
  <si>
    <t>1.2.6.1.01.003</t>
  </si>
  <si>
    <t>PART SOCIETARIA PLANINVEST ADM</t>
  </si>
  <si>
    <t>1.2.6.1.01.004</t>
  </si>
  <si>
    <t>PART SOCIETARIA EMPORIO CARD</t>
  </si>
  <si>
    <t>1.2.6.1.01.005</t>
  </si>
  <si>
    <t>PART SOCIETARIA POLICARD SYSTEMS</t>
  </si>
  <si>
    <t>1.2.6.1.01.006</t>
  </si>
  <si>
    <t>PART SOCIETARIA CDHI BRASIL</t>
  </si>
  <si>
    <t>1.2.6.1.01.007</t>
  </si>
  <si>
    <t>PART SOCIETARIA SOFT PRO</t>
  </si>
  <si>
    <t>1.2.6.1.01.008</t>
  </si>
  <si>
    <t>PART SOCIETARIA PBHL LOGÍSTICA</t>
  </si>
  <si>
    <t>1.2.6.1.01.100</t>
  </si>
  <si>
    <t>DESPESAS COM INVESTIMENTOS</t>
  </si>
  <si>
    <t>1.2.6.1.02</t>
  </si>
  <si>
    <t>EQUIVALENCIA PATRIMONIAL</t>
  </si>
  <si>
    <t>1.2.6.1.02.001</t>
  </si>
  <si>
    <t>MEP FBR</t>
  </si>
  <si>
    <t>1.2.6.1.02.002</t>
  </si>
  <si>
    <t>MEP UP BRASIL PART</t>
  </si>
  <si>
    <t>1.2.6.1.02.003</t>
  </si>
  <si>
    <t>MEP UP BRASIL ADM</t>
  </si>
  <si>
    <t>1.2.6.1.02.004</t>
  </si>
  <si>
    <t>MEP EMPORIO CARD</t>
  </si>
  <si>
    <t>1.2.6.1.02.005</t>
  </si>
  <si>
    <t>MEP POLICARD SYSTEMS</t>
  </si>
  <si>
    <t>1.2.6.1.02.006</t>
  </si>
  <si>
    <t>MEP CDHI BRASIL</t>
  </si>
  <si>
    <t>1.2.6.1.02.007</t>
  </si>
  <si>
    <t>MEP SOFT PRO</t>
  </si>
  <si>
    <t>1.2.6.1.02.008</t>
  </si>
  <si>
    <t>MEP PBHL LOGÍSTICA</t>
  </si>
  <si>
    <t>1.2.6.1.03</t>
  </si>
  <si>
    <t>AGIO - GOODWILL</t>
  </si>
  <si>
    <t>1.2.6.1.03.001</t>
  </si>
  <si>
    <t>AGIO FBR</t>
  </si>
  <si>
    <t>1.2.6.1.03.002</t>
  </si>
  <si>
    <t>AGIO UP BRASIL PART</t>
  </si>
  <si>
    <t>1.2.6.1.03.003</t>
  </si>
  <si>
    <t>AGIO UP BRASIL ADM</t>
  </si>
  <si>
    <t>1.2.6.1.03.004</t>
  </si>
  <si>
    <t>AGIO EMPORIO CARD</t>
  </si>
  <si>
    <t>1.2.6.1.03.005</t>
  </si>
  <si>
    <t>AGIO POLICARD SYSTEMS</t>
  </si>
  <si>
    <t>1.2.6.1.03.006</t>
  </si>
  <si>
    <t>AGIO ?CDHI BRASIL</t>
  </si>
  <si>
    <t>1.2.6.1.03.007</t>
  </si>
  <si>
    <t>AGIO SOFT PRO</t>
  </si>
  <si>
    <t>1.2.6.1.03.008</t>
  </si>
  <si>
    <t>AGIO PBHL LOGÍSTICA</t>
  </si>
  <si>
    <t>1.2.7</t>
  </si>
  <si>
    <t>BENS TANGÍVEIS</t>
  </si>
  <si>
    <t>1.2.7.1</t>
  </si>
  <si>
    <t>IMOBILIZADO</t>
  </si>
  <si>
    <t>1.2.7.1.01</t>
  </si>
  <si>
    <t>BENS EM USO</t>
  </si>
  <si>
    <t>1.2.7.1.01.001</t>
  </si>
  <si>
    <t>INSTALAÇÕES</t>
  </si>
  <si>
    <t>1.2.7.1.01.002</t>
  </si>
  <si>
    <t>BENFEITORIAS EM PROP TERCEIROS</t>
  </si>
  <si>
    <t>1.2.7.1.01.003</t>
  </si>
  <si>
    <t>MOVEIS E UTENSILIOS</t>
  </si>
  <si>
    <t>1.2.7.1.01.004</t>
  </si>
  <si>
    <t>MÁQUINAS E EQUIPAMENTOS</t>
  </si>
  <si>
    <t>1.2.7.1.01.005</t>
  </si>
  <si>
    <t>VEÍCULOS</t>
  </si>
  <si>
    <t>1.2.7.1.01.006</t>
  </si>
  <si>
    <t>EQUIPAMENTOS DE INFORMÁTICA</t>
  </si>
  <si>
    <t>1.2.7.1.01.007</t>
  </si>
  <si>
    <t>BENS ARRENDADOS</t>
  </si>
  <si>
    <t>1.2.7.1.01.008</t>
  </si>
  <si>
    <t>TERMINAIS DE PAG. ELET. - POS</t>
  </si>
  <si>
    <t>1.2.7.1.01.051</t>
  </si>
  <si>
    <t>TERMINAIS DE PAG. ELET. - POS LEASING</t>
  </si>
  <si>
    <t>1.2.7.1.01.052</t>
  </si>
  <si>
    <t>MAQ. APARELHOS E EQUIP. - LEASING</t>
  </si>
  <si>
    <t>1.2.7.1.01.053</t>
  </si>
  <si>
    <t>VEÍCULOS - LEASING</t>
  </si>
  <si>
    <t>1.2.7.1.01.054</t>
  </si>
  <si>
    <t>EQUIPAMENTOS DE INFORMÁTICA - LEASING</t>
  </si>
  <si>
    <t>1.2.7.1.01.055</t>
  </si>
  <si>
    <t>DIREITO DE USO (ARRENDAMENTO) IFRS16</t>
  </si>
  <si>
    <t>1.2.7.1.01.100</t>
  </si>
  <si>
    <t>IMOBILIZADO EM ANDAMENTO</t>
  </si>
  <si>
    <t>1.2.7.2</t>
  </si>
  <si>
    <t>DEPR ACUM BENS TANGÍVEIS</t>
  </si>
  <si>
    <t>1.2.7.2.01</t>
  </si>
  <si>
    <t>DEPR ACUM BENS EM USO</t>
  </si>
  <si>
    <t>1.2.7.2.01.001</t>
  </si>
  <si>
    <t>DEPR ACUM INSTALAÇÕES</t>
  </si>
  <si>
    <t>1.2.7.2.01.002</t>
  </si>
  <si>
    <t>DEPR ACUM BENFEITORIAS EM PROP TERCEIROS</t>
  </si>
  <si>
    <t>1.2.7.2.01.003</t>
  </si>
  <si>
    <t>DEPR ACUM MOVEIS E UTENSILIOS</t>
  </si>
  <si>
    <t>1.2.7.2.01.004</t>
  </si>
  <si>
    <t>DEPR ACUM MÁQUINAS E EQUIPAMENTOS</t>
  </si>
  <si>
    <t>1.2.7.2.01.005</t>
  </si>
  <si>
    <t>DEPR ACUM VEÍCULOS</t>
  </si>
  <si>
    <t>1.2.7.2.01.006</t>
  </si>
  <si>
    <t>DEPR ACUM EQUIPAMENTOS DE INFORMÁTICA</t>
  </si>
  <si>
    <t>1.2.7.2.01.007</t>
  </si>
  <si>
    <t>DEPR ACUM BENS ARRENDADOS</t>
  </si>
  <si>
    <t>1.2.7.2.01.008</t>
  </si>
  <si>
    <t>DEPR. ACUM. TERM PAG. ELET. - POS</t>
  </si>
  <si>
    <t>1.2.7.2.01.051</t>
  </si>
  <si>
    <t>DEPR. ACUM. TERM PAG. ELET - POS LEASING</t>
  </si>
  <si>
    <t>1.2.7.2.01.052</t>
  </si>
  <si>
    <t>DEPR. ACUM. MAQ. APAR E EQUIP. - LEASING</t>
  </si>
  <si>
    <t>1.2.7.2.01.053</t>
  </si>
  <si>
    <t>DEPR. ACUM. VEÍCULOS - LEASING</t>
  </si>
  <si>
    <t>1.2.7.2.01.054</t>
  </si>
  <si>
    <t>DEPR. ACUM. EQUIP INFORMÁTICA - LEASING</t>
  </si>
  <si>
    <t>1.2.7.2.01.055</t>
  </si>
  <si>
    <t>DEPR. ACUM. DIREITO DE USO(ARRENDAMENTO)</t>
  </si>
  <si>
    <t>1.2.7.2.01.100</t>
  </si>
  <si>
    <t>DEPR ACUM IMOBILIZADO EM ANDAMENTO</t>
  </si>
  <si>
    <t>1.2.8</t>
  </si>
  <si>
    <t>BENS INTANGÍVEIS</t>
  </si>
  <si>
    <t>1.2.8.1</t>
  </si>
  <si>
    <t>1.2.8.1.01</t>
  </si>
  <si>
    <t>DIREITO DE USO</t>
  </si>
  <si>
    <t>1.2.8.1.01.001</t>
  </si>
  <si>
    <t>SISTEMAS E APLICATIVOS</t>
  </si>
  <si>
    <t>1.2.8.1.01.002</t>
  </si>
  <si>
    <t>SOFTWARE EM ANDAMENTO</t>
  </si>
  <si>
    <t>1.2.8.1.01.003</t>
  </si>
  <si>
    <t>SISTEMAS E APLICATIVOS - LEASING</t>
  </si>
  <si>
    <t>1.2.8.1.01.011</t>
  </si>
  <si>
    <t>AQUISIÇAO DE CARTEIRA</t>
  </si>
  <si>
    <t>1.2.8.1.01.012</t>
  </si>
  <si>
    <t>AQUISIÇAO DE CARTEIRA-EM ANDAMENTO</t>
  </si>
  <si>
    <t>1.2.8.1.01.021</t>
  </si>
  <si>
    <t>MARCAS E PATENTES</t>
  </si>
  <si>
    <t>1.2.8.1.01.022</t>
  </si>
  <si>
    <t>RELACIONAMENTO COM CLIENTE</t>
  </si>
  <si>
    <t>1.2.8.1.01.023</t>
  </si>
  <si>
    <t>ACORDO DE NÃO COMPETIÇÃO</t>
  </si>
  <si>
    <t>1.2.8.2</t>
  </si>
  <si>
    <t>AMORT ACUM BENS INTANGÍVEIS</t>
  </si>
  <si>
    <t>1.2.8.2.01</t>
  </si>
  <si>
    <t>AMORT ACUM DIREITO DE USO</t>
  </si>
  <si>
    <t>1.2.8.2.01.001</t>
  </si>
  <si>
    <t>AMORT ACUM SISTEMAS E APLICATIVOS</t>
  </si>
  <si>
    <t>1.2.8.2.01.002</t>
  </si>
  <si>
    <t>AMORT ACUM SOFTWARE EM ANDAMENTO</t>
  </si>
  <si>
    <t>1.2.8.2.01.003</t>
  </si>
  <si>
    <t>AMORT. ACUM. SIST. APLICATIVOS - LEASING</t>
  </si>
  <si>
    <t>1.2.8.2.01.011</t>
  </si>
  <si>
    <t>AMORT ACUM AQUISIÇAO CARTEIRA</t>
  </si>
  <si>
    <t>1.2.8.2.01.012</t>
  </si>
  <si>
    <t>AMORT ACUM AQUIS CARTEIRA EM ANDAMENTO</t>
  </si>
  <si>
    <t>1.2.8.2.01.021</t>
  </si>
  <si>
    <t>AMORT ACUM MARCAS E PATENTES</t>
  </si>
  <si>
    <t>1.2.8.2.01.022</t>
  </si>
  <si>
    <t>AMORT ACUM RELACIONAMENTO COM CLIENTE</t>
  </si>
  <si>
    <t>1.2.8.2.01.023</t>
  </si>
  <si>
    <t>AMORT ACUM ACORDO DE NÃO COMPETIÇÃO</t>
  </si>
  <si>
    <t>2</t>
  </si>
  <si>
    <t>PASSIVO</t>
  </si>
  <si>
    <t>2.1</t>
  </si>
  <si>
    <t>CIRCULANTE</t>
  </si>
  <si>
    <t>2.1.1</t>
  </si>
  <si>
    <t>CRÉDITOS EM CARTÕES</t>
  </si>
  <si>
    <t>2.1.1.1</t>
  </si>
  <si>
    <t>2.1.1.1.01</t>
  </si>
  <si>
    <t>CRÉDITOS EM CIRCULAÇÃO</t>
  </si>
  <si>
    <t>2.1.1.1.01.001</t>
  </si>
  <si>
    <t>2.1.1.1.01.002</t>
  </si>
  <si>
    <t>2.1.1.1.01.003</t>
  </si>
  <si>
    <t>2.1.1.1.01.004</t>
  </si>
  <si>
    <t>2.1.1.1.01.005</t>
  </si>
  <si>
    <t>2.1.1.1.01.006</t>
  </si>
  <si>
    <t>2.1.1.1.01.007</t>
  </si>
  <si>
    <t>2.1.1.1.01.008</t>
  </si>
  <si>
    <t>2.1.1.1.01.009</t>
  </si>
  <si>
    <t>2.1.1.1.01.031</t>
  </si>
  <si>
    <t>2.1.1.1.01.032</t>
  </si>
  <si>
    <t>2.1.1.1.01.033</t>
  </si>
  <si>
    <t>2.1.1.1.01.034</t>
  </si>
  <si>
    <t>2.1.1.1.01.051</t>
  </si>
  <si>
    <t>2.1.1.1.01.052</t>
  </si>
  <si>
    <t>2.1.1.1.01.071</t>
  </si>
  <si>
    <t>2.1.1.1.01.072</t>
  </si>
  <si>
    <t>2.1.1.1.01.073</t>
  </si>
  <si>
    <t>2.1.1.1.01.081</t>
  </si>
  <si>
    <t>2.1.1.1.01.082</t>
  </si>
  <si>
    <t>2.1.1.1.01.083</t>
  </si>
  <si>
    <t>2.1.1.1.02</t>
  </si>
  <si>
    <t>CONTAS A PAGAR ESTABELECIMENTOS</t>
  </si>
  <si>
    <t>2.1.1.1.02.001</t>
  </si>
  <si>
    <t>C/P ESTAB-VALE ALIMENTAÇÃO</t>
  </si>
  <si>
    <t>2.1.1.1.02.002</t>
  </si>
  <si>
    <t>C/P ESTAB VALE ALIMENTAÇÃO-VOUC</t>
  </si>
  <si>
    <t>2.1.1.1.02.003</t>
  </si>
  <si>
    <t>C/P ESTAB CARTÃO VALE REFEIÇÃO</t>
  </si>
  <si>
    <t>2.1.1.1.02.004</t>
  </si>
  <si>
    <t>C/P ESTAB VALE REFEIÇÃO-VOUC</t>
  </si>
  <si>
    <t>2.1.1.1.02.005</t>
  </si>
  <si>
    <t>C/P ESTAB VALE TRANSPORTE</t>
  </si>
  <si>
    <t>2.1.1.1.02.006</t>
  </si>
  <si>
    <t>C/P ESTAB CARTÃO CONVÊNIO-ASA</t>
  </si>
  <si>
    <t>2.1.1.1.02.007</t>
  </si>
  <si>
    <t>C/P ESTAB SAQUE CRÉD-ASA</t>
  </si>
  <si>
    <t>2.1.1.1.02.008</t>
  </si>
  <si>
    <t>C/P ESTAB CARTÃO CULTURA</t>
  </si>
  <si>
    <t>2.1.1.1.02.009</t>
  </si>
  <si>
    <t>C/P ESTAB CARTÃO NATAL</t>
  </si>
  <si>
    <t>2.1.1.1.02.031</t>
  </si>
  <si>
    <t>C/P ESTAB CARTÃO FROTA</t>
  </si>
  <si>
    <t>2.1.1.1.02.032</t>
  </si>
  <si>
    <t>C/P ESTAB CARTÃO COMBUSTÍVEL</t>
  </si>
  <si>
    <t>2.1.1.1.02.033</t>
  </si>
  <si>
    <t>C/P ESTAB CARTÃO FRETE</t>
  </si>
  <si>
    <t>2.1.1.1.02.034</t>
  </si>
  <si>
    <t>C/P ESTAB CARTÃO VIAGEM</t>
  </si>
  <si>
    <t>2.1.1.1.02.051</t>
  </si>
  <si>
    <t>C/P ESTAB CARTÃO PRESENTE</t>
  </si>
  <si>
    <t>2.1.1.1.02.052</t>
  </si>
  <si>
    <t>C/P ESTAB CARTÃO PREMIAÇÃO</t>
  </si>
  <si>
    <t>2.1.1.1.02.071</t>
  </si>
  <si>
    <t>C/P ESTAB CARTÃO SAQUE DÉB-ASA</t>
  </si>
  <si>
    <t>2.1.1.1.02.072</t>
  </si>
  <si>
    <t>C/P ESTAB CARTÃO FARMÁCIA</t>
  </si>
  <si>
    <t>2.1.1.1.02.073</t>
  </si>
  <si>
    <t>C/P ESTAB CARTÃO FUNERAL</t>
  </si>
  <si>
    <t>2.1.1.1.02.081</t>
  </si>
  <si>
    <t>C/P ESTAB RECARGA VT</t>
  </si>
  <si>
    <t>2.1.1.1.02.082</t>
  </si>
  <si>
    <t>C/P ESTAB CARTÃO PRIVATE</t>
  </si>
  <si>
    <t>2.1.1.1.02.083</t>
  </si>
  <si>
    <t>C/P ESTAB FOMENTO</t>
  </si>
  <si>
    <t>2.1.1.1.03</t>
  </si>
  <si>
    <t>TAXA ADMINISTRATIVA CARTÕES</t>
  </si>
  <si>
    <t>2.1.1.1.03.001</t>
  </si>
  <si>
    <t>TAXA ADM-VALE ALIMENTAÇÃO</t>
  </si>
  <si>
    <t>2.1.1.1.03.002</t>
  </si>
  <si>
    <t>TAXA ADM VALE ALIMENTAÇÃO-VOUC</t>
  </si>
  <si>
    <t>2.1.1.1.03.003</t>
  </si>
  <si>
    <t>TAXA ADM CARTÃO VALE REFEIÇÃO</t>
  </si>
  <si>
    <t>2.1.1.1.03.004</t>
  </si>
  <si>
    <t>TAXA ADM VALE REFEIÇÃO-VOUC</t>
  </si>
  <si>
    <t>2.1.1.1.03.005</t>
  </si>
  <si>
    <t>TAXA ADM VALE TRANSPORTE</t>
  </si>
  <si>
    <t>2.1.1.1.03.006</t>
  </si>
  <si>
    <t>TAXA ADM CARTÃO CONVÊNIO-ASA</t>
  </si>
  <si>
    <t>2.1.1.1.03.007</t>
  </si>
  <si>
    <t>TAXA ADM SAQUE CRÉD-ASA</t>
  </si>
  <si>
    <t>2.1.1.1.03.008</t>
  </si>
  <si>
    <t>TAXA ADM CARTÃO CULTURA</t>
  </si>
  <si>
    <t>2.1.1.1.03.009</t>
  </si>
  <si>
    <t>TAXA ADM CARTÃO NATAL</t>
  </si>
  <si>
    <t>2.1.1.1.03.031</t>
  </si>
  <si>
    <t>TAXA ADM CARTÃO FROTA</t>
  </si>
  <si>
    <t>2.1.1.1.03.032</t>
  </si>
  <si>
    <t>TAXA ADM CARTÃO COMBUSTÍVEL</t>
  </si>
  <si>
    <t>2.1.1.1.03.033</t>
  </si>
  <si>
    <t>TAXA ADM CARTÃO FRETE</t>
  </si>
  <si>
    <t>2.1.1.1.03.034</t>
  </si>
  <si>
    <t>TAXA ADM CARTÃO VIAGEM</t>
  </si>
  <si>
    <t>2.1.1.1.03.051</t>
  </si>
  <si>
    <t>TAXA ADM CARTÃO PRESENTE</t>
  </si>
  <si>
    <t>2.1.1.1.03.052</t>
  </si>
  <si>
    <t>TAXA ADM CARTÃO PREMIAÇÃO</t>
  </si>
  <si>
    <t>2.1.1.1.03.071</t>
  </si>
  <si>
    <t>TAXA ADM CARTÃO SAQUE DÉB-ASA</t>
  </si>
  <si>
    <t>2.1.1.1.03.072</t>
  </si>
  <si>
    <t>TAXA ADM CARTÃO FARMÁCIA</t>
  </si>
  <si>
    <t>2.1.1.1.03.073</t>
  </si>
  <si>
    <t>TAXA ADM CARTÃO FUNERAL</t>
  </si>
  <si>
    <t>2.1.1.1.03.081</t>
  </si>
  <si>
    <t>TAXA ADM RECARGA VT</t>
  </si>
  <si>
    <t>2.1.1.1.03.082</t>
  </si>
  <si>
    <t>TAXA ADM CARTÃO PRIVATE</t>
  </si>
  <si>
    <t>2.1.1.1.03.083</t>
  </si>
  <si>
    <t>TAXA ADM FOMENTO</t>
  </si>
  <si>
    <t>2.1.1.1.04</t>
  </si>
  <si>
    <t>PROVISÃO DE INATIVIDADE</t>
  </si>
  <si>
    <t>2.1.1.1.04.001</t>
  </si>
  <si>
    <t>PROV INATIV VALE  ALIMENTAÇÃO</t>
  </si>
  <si>
    <t>2.1.1.1.04.002</t>
  </si>
  <si>
    <t>PROV INATIV VALE  ALIME-VOUC</t>
  </si>
  <si>
    <t>2.1.1.1.04.003</t>
  </si>
  <si>
    <t>PROV INATIV CARTÃO VALE REFEIÇÃO</t>
  </si>
  <si>
    <t>2.1.1.1.04.004</t>
  </si>
  <si>
    <t>PROV INATIV VALE  REFEIÇÃO-VOUC</t>
  </si>
  <si>
    <t>2.1.1.1.04.005</t>
  </si>
  <si>
    <t>PROV INATIV VALE  TRANSPORTE</t>
  </si>
  <si>
    <t>2.1.1.1.04.006</t>
  </si>
  <si>
    <t>PROV INATIV CARTÃO CONVÊNIO-ASA</t>
  </si>
  <si>
    <t>2.1.1.1.04.007</t>
  </si>
  <si>
    <t>PROV INATIV SAQUE CRÉD-ASA</t>
  </si>
  <si>
    <t>2.1.1.1.04.008</t>
  </si>
  <si>
    <t>PROV INATIV CARTÃO CULTURA</t>
  </si>
  <si>
    <t>2.1.1.1.04.009</t>
  </si>
  <si>
    <t>PROV INATIV CARTÃO NATAL</t>
  </si>
  <si>
    <t>2.1.1.1.04.031</t>
  </si>
  <si>
    <t>PROV INATIV CARTÃO FROTA</t>
  </si>
  <si>
    <t>2.1.1.1.04.032</t>
  </si>
  <si>
    <t>PROV INATIV CARTÃO COMBUSTÍVEL</t>
  </si>
  <si>
    <t>2.1.1.1.04.033</t>
  </si>
  <si>
    <t>PROV INATIV CARTÃO FRETE</t>
  </si>
  <si>
    <t>2.1.1.1.04.034</t>
  </si>
  <si>
    <t>PROV INATIV CARTÃO VIAGEM</t>
  </si>
  <si>
    <t>2.1.1.1.04.051</t>
  </si>
  <si>
    <t>PROV INATIV CARTÃO PRESENTE</t>
  </si>
  <si>
    <t>2.1.1.1.04.052</t>
  </si>
  <si>
    <t>PROV INATIV CARTÃO PREMIAÇÃO</t>
  </si>
  <si>
    <t>2.1.1.1.04.071</t>
  </si>
  <si>
    <t>PROV INATIV CARTÃO SAQUE DÉB-ASA</t>
  </si>
  <si>
    <t>2.1.1.1.04.072</t>
  </si>
  <si>
    <t>PROV INATIV CARTÃO FARMÁCIA</t>
  </si>
  <si>
    <t>2.1.1.1.04.073</t>
  </si>
  <si>
    <t>PROV INATIV CARTÃO FUNERAL</t>
  </si>
  <si>
    <t>2.1.1.1.04.081</t>
  </si>
  <si>
    <t>PROV INATIV RECARGA VT</t>
  </si>
  <si>
    <t>2.1.1.1.04.082</t>
  </si>
  <si>
    <t>PROV INATIV CARTÃO PRIVATE</t>
  </si>
  <si>
    <t>2.1.1.1.04.083</t>
  </si>
  <si>
    <t>PROV INATIV FOMENTO</t>
  </si>
  <si>
    <t>2.1.1.1.05</t>
  </si>
  <si>
    <t>PROVISÃO DE RECEITA TAXA DE CIRCULAÇÃO</t>
  </si>
  <si>
    <t>2.1.1.1.05.001</t>
  </si>
  <si>
    <t>PROV REC TX CIRCUL-V ALIMENTAÇÃO</t>
  </si>
  <si>
    <t>2.1.1.1.05.002</t>
  </si>
  <si>
    <t>PROV REC TX CIRCUL V ALIME-VOUC</t>
  </si>
  <si>
    <t>2.1.1.1.05.003</t>
  </si>
  <si>
    <t>PROV REC TX CIRCUL CARTÃO V REFEIÇÃO</t>
  </si>
  <si>
    <t>2.1.1.1.05.004</t>
  </si>
  <si>
    <t>PROV REC TX CIRCUL V REFEIÇÃO-VOUC</t>
  </si>
  <si>
    <t>2.1.1.1.05.005</t>
  </si>
  <si>
    <t>PROV REC TX CIRCUL V TRANSPORTE</t>
  </si>
  <si>
    <t>2.1.1.1.05.006</t>
  </si>
  <si>
    <t>PROV REC TX CIRCUL CARTÃO CONVÊNIO-ASA</t>
  </si>
  <si>
    <t>2.1.1.1.05.007</t>
  </si>
  <si>
    <t>PROV REC TX CIRCUL SAQUE CRÉD-ASA</t>
  </si>
  <si>
    <t>2.1.1.1.05.008</t>
  </si>
  <si>
    <t>PROV REC TX CIRCUL CARTÃO CULTURA</t>
  </si>
  <si>
    <t>2.1.1.1.05.009</t>
  </si>
  <si>
    <t>PROV REC TX CIRCUL CARTÃO NATAL</t>
  </si>
  <si>
    <t>2.1.1.1.05.031</t>
  </si>
  <si>
    <t>PROV REC TX CIRCUL CARTÃO FROTA</t>
  </si>
  <si>
    <t>2.1.1.1.05.032</t>
  </si>
  <si>
    <t>PROV REC TX CIRCUL CARTÃO COMBUSTÍVEL</t>
  </si>
  <si>
    <t>2.1.1.1.05.033</t>
  </si>
  <si>
    <t>PROV REC TX CIRCUL CARTÃO FRETE</t>
  </si>
  <si>
    <t>2.1.1.1.05.034</t>
  </si>
  <si>
    <t>PROV REC TX CIRCUL CARTÃO VIAGEM</t>
  </si>
  <si>
    <t>2.1.1.1.05.051</t>
  </si>
  <si>
    <t>PROV REC TX CIRCUL CARTÃO PRESENTE</t>
  </si>
  <si>
    <t>2.1.1.1.05.052</t>
  </si>
  <si>
    <t>PROV REC TX CIRCUL CARTÃO PREMIAÇÃO</t>
  </si>
  <si>
    <t>2.1.1.1.05.071</t>
  </si>
  <si>
    <t>PROV REC TX CIRCUL CARTÃO SAQUE DÉB-ASA</t>
  </si>
  <si>
    <t>2.1.1.1.05.072</t>
  </si>
  <si>
    <t>PROV REC TX CIRCUL CARTÃO FARMÁCIA</t>
  </si>
  <si>
    <t>2.1.1.1.05.073</t>
  </si>
  <si>
    <t>PROV REC TX CIRCUL CARTÃO FUNERAL</t>
  </si>
  <si>
    <t>2.1.1.1.05.081</t>
  </si>
  <si>
    <t>PROV REC TX CIRCUL RECARGA VT</t>
  </si>
  <si>
    <t>2.1.1.1.05.082</t>
  </si>
  <si>
    <t>PROV REC TX CIRCUL CARTÃO PRIVATE</t>
  </si>
  <si>
    <t>2.1.1.1.05.083</t>
  </si>
  <si>
    <t>PROV REC TX CIRCUL FOMENTO</t>
  </si>
  <si>
    <t>2.1.1.2</t>
  </si>
  <si>
    <t>OUTRAS OBRIGAÇÕES RELACIONADAS A PROD</t>
  </si>
  <si>
    <t>2.1.1.2.01</t>
  </si>
  <si>
    <t>REPASSES A PAGAR</t>
  </si>
  <si>
    <t>2.1.1.2.01.001</t>
  </si>
  <si>
    <t>REPASSE PROD V TRANSPORTE</t>
  </si>
  <si>
    <t>2.1.1.2.01.002</t>
  </si>
  <si>
    <t>REPASSE PROD RECARGA</t>
  </si>
  <si>
    <t>2.1.1.2.01.003</t>
  </si>
  <si>
    <t>REPASSE PROD SEGUROS</t>
  </si>
  <si>
    <t>2.1.1.2.01.010</t>
  </si>
  <si>
    <t>CRÉDITOS A DISTRIBUIR - SAQUE DÉB</t>
  </si>
  <si>
    <t>2.1.1.2.01.020</t>
  </si>
  <si>
    <t>REPASSES BLOQUEADOS</t>
  </si>
  <si>
    <t>2.1.1.3</t>
  </si>
  <si>
    <t>2.1.1.3.01</t>
  </si>
  <si>
    <t>2.1.1.3.01.001</t>
  </si>
  <si>
    <t>SALDO INSUFICIENTE - ESTABELECIMENTOS</t>
  </si>
  <si>
    <t>2.1.1.3.01.002</t>
  </si>
  <si>
    <t>CONTA TRANSITÓRIA - CLIENTE / FORNECEDOR</t>
  </si>
  <si>
    <t>2.1.1.3.01.003</t>
  </si>
  <si>
    <t>CONTA TRANSITÓRIA - V TRANSPORTE</t>
  </si>
  <si>
    <t>2.1.1.3.01.004</t>
  </si>
  <si>
    <t>2.1.1.3.99</t>
  </si>
  <si>
    <t>2.1.1.3.99.500</t>
  </si>
  <si>
    <t>2.1.2</t>
  </si>
  <si>
    <t>OUTRAS CONTAS A PAGAR</t>
  </si>
  <si>
    <t>2.1.2.1</t>
  </si>
  <si>
    <t>FORNECEDORES GERAIS</t>
  </si>
  <si>
    <t>2.1.2.1.01</t>
  </si>
  <si>
    <t>FORNECEDORES TERCEIROS</t>
  </si>
  <si>
    <t>2.1.2.1.01.001</t>
  </si>
  <si>
    <t>FORNECEDORES A PAGAR</t>
  </si>
  <si>
    <t>2.1.2.1.01.002</t>
  </si>
  <si>
    <t>FORNECEDORES RH A PAGAR</t>
  </si>
  <si>
    <t>2.1.2.1.01.003</t>
  </si>
  <si>
    <t>PASSIVO DE DIREITO DE USO (ARRENDAMENTO)</t>
  </si>
  <si>
    <t>2.1.2.1.02</t>
  </si>
  <si>
    <t>CONTAS A PAGAR INTERCOMPANY</t>
  </si>
  <si>
    <t>2.1.2.1.02.001</t>
  </si>
  <si>
    <t>2.1.2.1.02.002</t>
  </si>
  <si>
    <t>2.1.2.1.02.003</t>
  </si>
  <si>
    <t>2.1.2.1.02.004</t>
  </si>
  <si>
    <t>2.1.2.1.02.005</t>
  </si>
  <si>
    <t>2.1.2.1.02.006</t>
  </si>
  <si>
    <t>2.1.2.1.02.007</t>
  </si>
  <si>
    <t>2.1.2.1.02.008</t>
  </si>
  <si>
    <t>2.1.2.1.02.009</t>
  </si>
  <si>
    <t>C.D HOLDING INTERNATIONALE SAS</t>
  </si>
  <si>
    <t>2.1.2.1.99</t>
  </si>
  <si>
    <t>FORNECEDORES TERCEIROS - FIDC</t>
  </si>
  <si>
    <t>2.1.2.1.99.001</t>
  </si>
  <si>
    <t>FIDC I ANBID</t>
  </si>
  <si>
    <t>2.1.2.1.99.002</t>
  </si>
  <si>
    <t>FIDC I BANCO LIQUIDANTE</t>
  </si>
  <si>
    <t>2.1.2.1.99.003</t>
  </si>
  <si>
    <t>FIDC I SELIC</t>
  </si>
  <si>
    <t>2.1.2.1.99.004</t>
  </si>
  <si>
    <t>FIDC I CETIP</t>
  </si>
  <si>
    <t>2.1.2.1.99.005</t>
  </si>
  <si>
    <t>FIDC I TAXA DE CUSTÓDIA</t>
  </si>
  <si>
    <t>2.1.2.1.99.006</t>
  </si>
  <si>
    <t>FIDC I CRÉDITOS A CONCILIAR</t>
  </si>
  <si>
    <t>2.1.2.1.99.007</t>
  </si>
  <si>
    <t>FIDC I TAXA DE ADMINISTRAÇÃO</t>
  </si>
  <si>
    <t>2.1.2.1.99.008</t>
  </si>
  <si>
    <t>FIDC I TAXA DE GESTÃO</t>
  </si>
  <si>
    <t>2.1.2.1.99.500</t>
  </si>
  <si>
    <t>FIDC II TAXA DE ADMINISTRAÇÃO A PAGAR</t>
  </si>
  <si>
    <t>2.1.2.1.99.501</t>
  </si>
  <si>
    <t>FIDC II TAXA CETIP/SELIC A PAGAR</t>
  </si>
  <si>
    <t>2.1.2.1.99.502</t>
  </si>
  <si>
    <t>FIDC II TAXA DE CUSTODIA A PAGAR</t>
  </si>
  <si>
    <t>2.1.2.1.99.503</t>
  </si>
  <si>
    <t>FIDC II TAXA DE GESTÃO A PAGAR</t>
  </si>
  <si>
    <t>2.1.2.1.99.504</t>
  </si>
  <si>
    <t>FIDC II VALORES A PAGAR</t>
  </si>
  <si>
    <t>2.1.2.1.99.505</t>
  </si>
  <si>
    <t>FIDC II CREDITOS A IDENTIFICAR</t>
  </si>
  <si>
    <t>2.1.2.1.99.506</t>
  </si>
  <si>
    <t>FIDC II CREDORES DIVERSOS - PAIS</t>
  </si>
  <si>
    <t>2.1.2.2</t>
  </si>
  <si>
    <t>2.1.2.2.01</t>
  </si>
  <si>
    <t>2.1.2.2.01.001</t>
  </si>
  <si>
    <t>ADIANTAMENTO DE CLIENTES PROD PRE-PAGOS</t>
  </si>
  <si>
    <t>2.1.2.2.01.002</t>
  </si>
  <si>
    <t>ADIANTAMENTO DE CLIENTES PROD RECARGA</t>
  </si>
  <si>
    <t>2.1.2.2.01.003</t>
  </si>
  <si>
    <t>ADIANTAMENTO COMISSÃO SEGUROS</t>
  </si>
  <si>
    <t>2.1.2.2.01.004</t>
  </si>
  <si>
    <t>ADIANTAMENTO DE CLIENTES OUTROS</t>
  </si>
  <si>
    <t>2.1.2.2.01.005</t>
  </si>
  <si>
    <t>OUTROS ADIANTAMENTOS DIVERSOS</t>
  </si>
  <si>
    <t>2.1.2.2.01.020</t>
  </si>
  <si>
    <t>CRÉDITOS NÃO IDENTIFICADOS</t>
  </si>
  <si>
    <t>2.1.3</t>
  </si>
  <si>
    <t>EMPRÉST E FINANC A PAGAR</t>
  </si>
  <si>
    <t>2.1.3.1</t>
  </si>
  <si>
    <t>EMPRÉST E FINANC INSTIT FINANCEIRAS</t>
  </si>
  <si>
    <t>2.1.3.1.01</t>
  </si>
  <si>
    <t>EMPRÉSTIMOS A PAGAR</t>
  </si>
  <si>
    <t>2.1.3.1.01.001</t>
  </si>
  <si>
    <t>BANCO SANTANDER</t>
  </si>
  <si>
    <t>2.1.3.1.01.002</t>
  </si>
  <si>
    <t>BANCO DO BRASIL</t>
  </si>
  <si>
    <t>2.1.3.1.01.003</t>
  </si>
  <si>
    <t>BANCO BDMG</t>
  </si>
  <si>
    <t>2.1.3.1.01.004</t>
  </si>
  <si>
    <t>BANCO SAFRA</t>
  </si>
  <si>
    <t>2.1.3.1.01.005</t>
  </si>
  <si>
    <t>Banco ABC Brasil -ITAUCORRESP</t>
  </si>
  <si>
    <t>2.1.3.1.01.006</t>
  </si>
  <si>
    <t>SANTANDER - CTA GARANTIDA</t>
  </si>
  <si>
    <t>2.1.3.1.01.007</t>
  </si>
  <si>
    <t>Banco Itau emp Capital de Giro</t>
  </si>
  <si>
    <t>2.1.3.1.01.008</t>
  </si>
  <si>
    <t>FINEP - Emprestimo</t>
  </si>
  <si>
    <t>2.1.3.1.01.009</t>
  </si>
  <si>
    <t>BANCO HSBC - CAPITAL DE GIRO</t>
  </si>
  <si>
    <t>2.1.3.1.01.010</t>
  </si>
  <si>
    <t>UNIBANCO CAP GIRO 85234</t>
  </si>
  <si>
    <t>2.1.3.1.01.011</t>
  </si>
  <si>
    <t>BANCO BRADESCO CAP GIRO</t>
  </si>
  <si>
    <t>2.1.3.1.01.031</t>
  </si>
  <si>
    <t>BANCO DO BRASIL - SOFT PRO</t>
  </si>
  <si>
    <t>2.1.3.1.01.032</t>
  </si>
  <si>
    <t>2.1.3.1.01.033</t>
  </si>
  <si>
    <t>BANCO BDMG - SOFT PRO</t>
  </si>
  <si>
    <t>2.1.3.1.02</t>
  </si>
  <si>
    <t>FINANCIAMENTOS A PAGAR</t>
  </si>
  <si>
    <t>2.1.3.1.02.001</t>
  </si>
  <si>
    <t>BANCO ITAU LEASING</t>
  </si>
  <si>
    <t>2.1.3.1.02.002</t>
  </si>
  <si>
    <t>BANCO HSBC LEASING</t>
  </si>
  <si>
    <t>2.1.3.1.02.003</t>
  </si>
  <si>
    <t>BANCO SANTANDER LEASING</t>
  </si>
  <si>
    <t>2.1.3.1.02.004</t>
  </si>
  <si>
    <t>BANCO BRADESCO LEASING</t>
  </si>
  <si>
    <t>2.1.3.1.02.005</t>
  </si>
  <si>
    <t>BANCO IBM LEASING</t>
  </si>
  <si>
    <t>2.1.3.1.02.006</t>
  </si>
  <si>
    <t>ELAVON</t>
  </si>
  <si>
    <t>2.1.3.1.02.007</t>
  </si>
  <si>
    <t>BANCO DLL</t>
  </si>
  <si>
    <t>2.1.3.1.02.008</t>
  </si>
  <si>
    <t>BANCO ITAU</t>
  </si>
  <si>
    <t>2.1.3.1.02.009</t>
  </si>
  <si>
    <t>2.1.3.1.02.010</t>
  </si>
  <si>
    <t>2.1.3.1.02.011</t>
  </si>
  <si>
    <t>BANCO BRADESCO</t>
  </si>
  <si>
    <t>2.1.3.1.02.012</t>
  </si>
  <si>
    <t>2.1.3.1.02.013</t>
  </si>
  <si>
    <t>AYMORE CRED. FINANC E INVEST. S A</t>
  </si>
  <si>
    <t>2.1.3.1.02.014</t>
  </si>
  <si>
    <t>FINANCEIRA ALFA</t>
  </si>
  <si>
    <t>2.1.3.1.02.015</t>
  </si>
  <si>
    <t>BANCO SAFRA LEASING</t>
  </si>
  <si>
    <t>2.1.3.2</t>
  </si>
  <si>
    <t>EMPRÉSTIMOS INTERCOMPANY A PAGAR</t>
  </si>
  <si>
    <t>2.1.3.2.01</t>
  </si>
  <si>
    <t>2.1.3.2.01.001</t>
  </si>
  <si>
    <t>2.1.3.2.01.002</t>
  </si>
  <si>
    <t>2.1.3.2.01.003</t>
  </si>
  <si>
    <t>UP BRASIL ADMINISTR. E SERV. LTDA</t>
  </si>
  <si>
    <t>2.1.3.2.01.004</t>
  </si>
  <si>
    <t>2.1.3.2.01.005</t>
  </si>
  <si>
    <t>2.1.3.2.01.006</t>
  </si>
  <si>
    <t>2.1.3.2.01.007</t>
  </si>
  <si>
    <t>2.1.3.2.01.008</t>
  </si>
  <si>
    <t>2.1.3.2.01.100</t>
  </si>
  <si>
    <t>2.1.4</t>
  </si>
  <si>
    <t>OBRIGAÇÕES TRABALHISTAS</t>
  </si>
  <si>
    <t>2.1.4.1</t>
  </si>
  <si>
    <t>2.1.4.1.01</t>
  </si>
  <si>
    <t>REMUNERAÇÕES A PAGAR</t>
  </si>
  <si>
    <t>2.1.4.1.01.001</t>
  </si>
  <si>
    <t>SALÁRIOS A PAGAR</t>
  </si>
  <si>
    <t>2.1.4.1.01.002</t>
  </si>
  <si>
    <t>PRO LABORE A PAGAR</t>
  </si>
  <si>
    <t>2.1.4.1.01.003</t>
  </si>
  <si>
    <t>PENSÃO ALIMENTÍCIA A PAGAR</t>
  </si>
  <si>
    <t>2.1.4.1.01.004</t>
  </si>
  <si>
    <t>FÉRIAS A PAGAR</t>
  </si>
  <si>
    <t>2.1.4.1.01.005</t>
  </si>
  <si>
    <t>RESCISOES A PAGAR</t>
  </si>
  <si>
    <t>2.1.4.1.01.006</t>
  </si>
  <si>
    <t>EMPRÉSTIMOS FUNCIONÁRIOS A PAGAR</t>
  </si>
  <si>
    <t>2.1.4.1.01.007</t>
  </si>
  <si>
    <t>PARTICIPAÇÃO NOS LUCROS A PAGAR</t>
  </si>
  <si>
    <t>2.1.4.1.02</t>
  </si>
  <si>
    <t>ENCARGOS SOCIAIS A PAGAR</t>
  </si>
  <si>
    <t>2.1.4.1.02.001</t>
  </si>
  <si>
    <t>INSS A RECOLHER</t>
  </si>
  <si>
    <t>2.1.4.1.02.002</t>
  </si>
  <si>
    <t>FGTS A RECOLHER</t>
  </si>
  <si>
    <t>2.1.4.1.02.003</t>
  </si>
  <si>
    <t>IRRF SOBRE FOLHA</t>
  </si>
  <si>
    <t>2.1.4.1.02.004</t>
  </si>
  <si>
    <t>CONTRIBUIÇÃO ASSISTENCIAL A RECOLHER</t>
  </si>
  <si>
    <t>2.1.4.1.02.005</t>
  </si>
  <si>
    <t>CONTRIBUIÇÃO SINDICAL A RECOLHER</t>
  </si>
  <si>
    <t>2.1.5</t>
  </si>
  <si>
    <t>OBRIGAÇÕES FISCAIS</t>
  </si>
  <si>
    <t>2.1.5.1</t>
  </si>
  <si>
    <t>IMPOSTOS E CONTRIBUIÇÕES A RECOLHER</t>
  </si>
  <si>
    <t>2.1.5.1.01</t>
  </si>
  <si>
    <t>IMPOSTOS SOBRE RESULTADO</t>
  </si>
  <si>
    <t>2.1.5.1.01.001</t>
  </si>
  <si>
    <t>ISS A RECOLHER</t>
  </si>
  <si>
    <t>2.1.5.1.01.002</t>
  </si>
  <si>
    <t>PIS A RECOLHER</t>
  </si>
  <si>
    <t>2.1.5.1.01.003</t>
  </si>
  <si>
    <t>COFINS A RECOLHER</t>
  </si>
  <si>
    <t>2.1.5.1.01.004</t>
  </si>
  <si>
    <t>IRPJ A RECOLHER</t>
  </si>
  <si>
    <t>2.1.5.1.01.005</t>
  </si>
  <si>
    <t>CSLL A RECOLHER</t>
  </si>
  <si>
    <t>2.1.5.1.01.006</t>
  </si>
  <si>
    <t>ICMS A RECOLHER</t>
  </si>
  <si>
    <t>2.1.5.1.01.007</t>
  </si>
  <si>
    <t>PIS S/ RECEITA FINANCEIRA A RECOLHER</t>
  </si>
  <si>
    <t>2.1.5.1.01.008</t>
  </si>
  <si>
    <t>COFINS S/ RECEITA FINANCEIRA A RECOLHER</t>
  </si>
  <si>
    <t>2.1.5.1.01.020</t>
  </si>
  <si>
    <t>IR / CS DIFERIDO</t>
  </si>
  <si>
    <t>2.1.5.1.02</t>
  </si>
  <si>
    <t>IMPOSTOS RETIDOS</t>
  </si>
  <si>
    <t>2.1.5.1.02.001</t>
  </si>
  <si>
    <t>IRRF RETIDO A RECOLHER</t>
  </si>
  <si>
    <t>2.1.5.1.02.002</t>
  </si>
  <si>
    <t>PCC RETIDO A RECOLHER</t>
  </si>
  <si>
    <t>2.1.5.1.02.003</t>
  </si>
  <si>
    <t>ISS RETIDO A RECOLHER</t>
  </si>
  <si>
    <t>2.1.5.1.02.004</t>
  </si>
  <si>
    <t>INSS RETIDO A RECOLHER</t>
  </si>
  <si>
    <t>2.1.5.1.02.005</t>
  </si>
  <si>
    <t>IOF A RECOLHER</t>
  </si>
  <si>
    <t>2.1.5.1.02.006</t>
  </si>
  <si>
    <t>CIDE A RECOLHER</t>
  </si>
  <si>
    <t>2.1.5.1.02.007</t>
  </si>
  <si>
    <t>PIS RETIDO A RECOLHER</t>
  </si>
  <si>
    <t>2.1.5.1.02.008</t>
  </si>
  <si>
    <t>COFINS RETIDO A RECOLHER</t>
  </si>
  <si>
    <t>2.1.5.1.02.009</t>
  </si>
  <si>
    <t>CONTRIB SOCIAL RETIDA FONTE A RECOLHER</t>
  </si>
  <si>
    <t>2.1.5.1.02.010</t>
  </si>
  <si>
    <t>IRRF - AUTO RETENÇAO</t>
  </si>
  <si>
    <t>2.1.6</t>
  </si>
  <si>
    <t>PROVISÕES</t>
  </si>
  <si>
    <t>2.1.6.1</t>
  </si>
  <si>
    <t>PROVISÕES TRABALHISTAS</t>
  </si>
  <si>
    <t>2.1.6.1.01</t>
  </si>
  <si>
    <t>2.1.6.1.01.001</t>
  </si>
  <si>
    <t>PROVISÃO DE FÉRIAS</t>
  </si>
  <si>
    <t>2.1.6.1.01.002</t>
  </si>
  <si>
    <t>PROVISÃO INSS S/ FÉRIAS</t>
  </si>
  <si>
    <t>2.1.6.1.01.003</t>
  </si>
  <si>
    <t>PROVISÃO FGTS S/ FÉRIAS</t>
  </si>
  <si>
    <t>2.1.6.1.01.004</t>
  </si>
  <si>
    <t>PROVISÃO 13º SALÁRIO</t>
  </si>
  <si>
    <t>2.1.6.1.01.005</t>
  </si>
  <si>
    <t>PROVISÃO INSS S/ 13º SALÁRIO</t>
  </si>
  <si>
    <t>2.1.6.1.01.006</t>
  </si>
  <si>
    <t>PROVISÃO FGTS S/ 13º SALÁRIO</t>
  </si>
  <si>
    <t>2.1.6.1.01.007</t>
  </si>
  <si>
    <t>PROVISÃO PLR</t>
  </si>
  <si>
    <t>2.1.6.2</t>
  </si>
  <si>
    <t>PROVISÕES PARA CONTINGÊNCIAS</t>
  </si>
  <si>
    <t>2.1.6.2.01</t>
  </si>
  <si>
    <t>2.1.6.2.01.001</t>
  </si>
  <si>
    <t>PROV CONTINGENCIA TRABALHISTA</t>
  </si>
  <si>
    <t>2.1.6.2.01.002</t>
  </si>
  <si>
    <t>PROV CONTINGENCIA CIVIL</t>
  </si>
  <si>
    <t>2.1.6.2.01.003</t>
  </si>
  <si>
    <t>PROV CONTINGENCIA FISCAL</t>
  </si>
  <si>
    <t>2.1.6.3</t>
  </si>
  <si>
    <t>OUTRAS PROVISÕES</t>
  </si>
  <si>
    <t>2.1.6.3.01</t>
  </si>
  <si>
    <t>2.1.6.3.01.001</t>
  </si>
  <si>
    <t>PROVISÃO DESPESAS</t>
  </si>
  <si>
    <t>2.1.6.3.01.002</t>
  </si>
  <si>
    <t>PROVISÃO ROYALTIES</t>
  </si>
  <si>
    <t>2.1.6.3.01.003</t>
  </si>
  <si>
    <t>PROVISÃO DESPESAS CD HOLDING</t>
  </si>
  <si>
    <t>2.1.8</t>
  </si>
  <si>
    <t>2.1.8.1</t>
  </si>
  <si>
    <t>2.1.8.1.01</t>
  </si>
  <si>
    <t>INVESTIMENTOS A PAGAR</t>
  </si>
  <si>
    <t>2.1.8.1.01.001</t>
  </si>
  <si>
    <t>2.1.8.1.01.002</t>
  </si>
  <si>
    <t>INV PAGAR BNP ESCROW UP BRASIL059290-072</t>
  </si>
  <si>
    <t>2.1.8.1.01.003</t>
  </si>
  <si>
    <t>INV PAGAR BNP ESCROW V MAIS 059290-073</t>
  </si>
  <si>
    <t>2.1.8.1.01.011</t>
  </si>
  <si>
    <t>DIVIDENDOS A PAGAR FBR</t>
  </si>
  <si>
    <t>2.1.8.1.01.012</t>
  </si>
  <si>
    <t>DIVIDENDOS A PAGAR CDHI</t>
  </si>
  <si>
    <t>2.1.8.1.02</t>
  </si>
  <si>
    <t>OUTROS VALORES A PAGAR</t>
  </si>
  <si>
    <t>2.1.8.1.02.001</t>
  </si>
  <si>
    <t>OUTROS VALORES - CCB SANTANDER</t>
  </si>
  <si>
    <t>2.1.8.1.99</t>
  </si>
  <si>
    <t>OUTROS VALORES A PAGAR - FIDC</t>
  </si>
  <si>
    <t>2.1.8.1.99.001</t>
  </si>
  <si>
    <t>FIDC I AJUSTE DE COMPENSACAO DE COTAS</t>
  </si>
  <si>
    <t>2.1.8.1.99.002</t>
  </si>
  <si>
    <t>FIDC I OUTROS VALORES A PAGAR</t>
  </si>
  <si>
    <t>2.1.8.1.99.500</t>
  </si>
  <si>
    <t>FIDC II OUTROS INVEST - EXERC ANTERIORES</t>
  </si>
  <si>
    <t>2.1.8.1.99.501</t>
  </si>
  <si>
    <t>FIDC II OUTROS INVEST - EXERC ATUAL</t>
  </si>
  <si>
    <t>2.2</t>
  </si>
  <si>
    <t>EXIGÍVEL A LONGO PRAZO</t>
  </si>
  <si>
    <t>2.2.1</t>
  </si>
  <si>
    <t>EMPRÉST E FINANC LONGO PRAZO</t>
  </si>
  <si>
    <t>2.2.1.1</t>
  </si>
  <si>
    <t>2.2.1.1.01</t>
  </si>
  <si>
    <t>2.2.1.1.01.001</t>
  </si>
  <si>
    <t>2.2.1.1.01.002</t>
  </si>
  <si>
    <t>2.2.1.1.01.003</t>
  </si>
  <si>
    <t>2.2.1.1.01.004</t>
  </si>
  <si>
    <t>FINEP - EMPRÉSTIMOS</t>
  </si>
  <si>
    <t>2.2.1.1.01.031</t>
  </si>
  <si>
    <t>2.2.1.1.01.032</t>
  </si>
  <si>
    <t>2.2.1.1.01.033</t>
  </si>
  <si>
    <t>BANCO AGRICOLE BRASIL  - CTA GARANTIDA</t>
  </si>
  <si>
    <t>2.2.1.1.02</t>
  </si>
  <si>
    <t>FINANCIAMENTOS A PAGAR LONGO PRAZO</t>
  </si>
  <si>
    <t>2.2.1.1.02.001</t>
  </si>
  <si>
    <t>BANCO ITAU SA - LEASING</t>
  </si>
  <si>
    <t>2.2.1.1.02.002</t>
  </si>
  <si>
    <t>BANCO HSBC - LEASING</t>
  </si>
  <si>
    <t>2.2.1.1.02.003</t>
  </si>
  <si>
    <t>BANCO SANTANDER - LEASING</t>
  </si>
  <si>
    <t>2.2.1.1.02.004</t>
  </si>
  <si>
    <t>BANCO BRADESCO - LEASING</t>
  </si>
  <si>
    <t>2.2.1.1.02.005</t>
  </si>
  <si>
    <t>BANCO IBM - LEASING</t>
  </si>
  <si>
    <t>2.2.1.1.02.006</t>
  </si>
  <si>
    <t>2.2.1.1.02.007</t>
  </si>
  <si>
    <t>2.2.1.1.02.008</t>
  </si>
  <si>
    <t>2.2.1.1.02.009</t>
  </si>
  <si>
    <t>2.2.1.1.02.010</t>
  </si>
  <si>
    <t>2.2.1.1.02.011</t>
  </si>
  <si>
    <t>2.2.1.1.02.012</t>
  </si>
  <si>
    <t>2.2.1.1.02.013</t>
  </si>
  <si>
    <t>2.2.1.1.02.014</t>
  </si>
  <si>
    <t>2.2.1.1.02.015</t>
  </si>
  <si>
    <t>BANCO SAFRA - LEASING</t>
  </si>
  <si>
    <t>2.2.1.2</t>
  </si>
  <si>
    <t>2.2.1.2.01</t>
  </si>
  <si>
    <t>2.2.1.2.01.001</t>
  </si>
  <si>
    <t>2.2.1.2.01.002</t>
  </si>
  <si>
    <t>2.2.1.2.01.003</t>
  </si>
  <si>
    <t>UP BRASIL  ADMINISTR. E SERV. LTDA</t>
  </si>
  <si>
    <t>2.2.1.2.01.004</t>
  </si>
  <si>
    <t>2.2.1.2.01.005</t>
  </si>
  <si>
    <t>2.2.1.2.01.006</t>
  </si>
  <si>
    <t>2.2.1.2.01.007</t>
  </si>
  <si>
    <t>2.2.1.2.01.008</t>
  </si>
  <si>
    <t>2.2.1.2.01.100</t>
  </si>
  <si>
    <t>2.2.2</t>
  </si>
  <si>
    <t>2.2.2.1</t>
  </si>
  <si>
    <t>2.2.2.1.01</t>
  </si>
  <si>
    <t>2.2.2.1.01.001</t>
  </si>
  <si>
    <t>2.2.2.1.01.002</t>
  </si>
  <si>
    <t>2.2.2.1.01.003</t>
  </si>
  <si>
    <t>2.2.2.1.01.004</t>
  </si>
  <si>
    <t>PROV CONTINGENCIA - GARANTIA FINANCEIRA</t>
  </si>
  <si>
    <t>2.2.3</t>
  </si>
  <si>
    <t>ADIANTAMENTO DIVERSOS</t>
  </si>
  <si>
    <t>2.2.3.1</t>
  </si>
  <si>
    <t>2.2.3.1.01</t>
  </si>
  <si>
    <t>2.2.3.1.01.001</t>
  </si>
  <si>
    <t>2.2.4</t>
  </si>
  <si>
    <t>2.2.4.1</t>
  </si>
  <si>
    <t>2.2.4.1.01</t>
  </si>
  <si>
    <t>2.2.4.1.01.001</t>
  </si>
  <si>
    <t>2.2.4.1.01.002</t>
  </si>
  <si>
    <t>INV PAGAR BNP ESCROW PLAN 059290-072</t>
  </si>
  <si>
    <t>2.2.4.1.01.003</t>
  </si>
  <si>
    <t>2.4</t>
  </si>
  <si>
    <t>PATRIMÔNIO LÍQUIDO</t>
  </si>
  <si>
    <t>2.4.1</t>
  </si>
  <si>
    <t>CAPITAL SOCIAL REALIZADO</t>
  </si>
  <si>
    <t>2.4.1.1</t>
  </si>
  <si>
    <t>CAPITAL SOCIAL</t>
  </si>
  <si>
    <t>2.4.1.1.01</t>
  </si>
  <si>
    <t>CAPITAL SUBSCRITO</t>
  </si>
  <si>
    <t>2.4.1.1.01.001</t>
  </si>
  <si>
    <t>CAPITAL SOCIAL INTEGRALIZADO</t>
  </si>
  <si>
    <t>2.4.1.1.02</t>
  </si>
  <si>
    <t>CAPITAL SOCIAL A INTEGRALIZAR</t>
  </si>
  <si>
    <t>2.4.1.1.02.001</t>
  </si>
  <si>
    <t>2.4.1.1.03</t>
  </si>
  <si>
    <t>ADIANT PARA FUTURO AUMENTO DE CAPITAL</t>
  </si>
  <si>
    <t>2.4.1.1.03.001</t>
  </si>
  <si>
    <t>2.4.2</t>
  </si>
  <si>
    <t>RESERVAS</t>
  </si>
  <si>
    <t>2.4.2.1</t>
  </si>
  <si>
    <t>RESERVAS DE CAPITAL</t>
  </si>
  <si>
    <t>2.4.2.1.01</t>
  </si>
  <si>
    <t>2.4.2.1.01.001</t>
  </si>
  <si>
    <t>2.4.2.1.01.002</t>
  </si>
  <si>
    <t>RESERVA ESPECIAL AGIO NA INCORPORACAO</t>
  </si>
  <si>
    <t>2.4.2.3</t>
  </si>
  <si>
    <t>RESERVAS DE LUCROS</t>
  </si>
  <si>
    <t>2.4.2.3.02</t>
  </si>
  <si>
    <t>2.4.2.3.02.001</t>
  </si>
  <si>
    <t>OUTRAS RESERVAS DE LUCROS</t>
  </si>
  <si>
    <t>2.4.2.3.02.002</t>
  </si>
  <si>
    <t>RESERVA LEGAL</t>
  </si>
  <si>
    <t>2.4.3</t>
  </si>
  <si>
    <t>2.4.3.1</t>
  </si>
  <si>
    <t>PREJUIZO ACUMULADO</t>
  </si>
  <si>
    <t>2.4.3.1.01</t>
  </si>
  <si>
    <t>2.4.3.1.01.001</t>
  </si>
  <si>
    <t>PREJUÍZOS ACUMULADOS</t>
  </si>
  <si>
    <t>2.4.3.1.01.003</t>
  </si>
  <si>
    <t>AJUSTE DE EXERCÍCIOS ANTERIORES</t>
  </si>
  <si>
    <t>2.4.3.1.01.100</t>
  </si>
  <si>
    <t>MUDANCAS DE ESTIMATIVAS E POLITICAS CONT</t>
  </si>
  <si>
    <t>2.4.3.1.02</t>
  </si>
  <si>
    <t>RESULTADO DO EXERCICIO</t>
  </si>
  <si>
    <t>2.4.3.1.02.001</t>
  </si>
  <si>
    <t>2.4.8</t>
  </si>
  <si>
    <t>OUTRAS CONTAS PATRIMÔNIO LÍQUIDO</t>
  </si>
  <si>
    <t>2.4.8.1</t>
  </si>
  <si>
    <t>2.4.8.1.01</t>
  </si>
  <si>
    <t>2.4.8.1.01.001</t>
  </si>
  <si>
    <t>2.4.8.1.01.003</t>
  </si>
  <si>
    <t>PRÊMIOS DE FUSÃO</t>
  </si>
  <si>
    <t>3</t>
  </si>
  <si>
    <t>RECEITAS</t>
  </si>
  <si>
    <t>3.1</t>
  </si>
  <si>
    <t>RECEITAS OPERACIONAIS</t>
  </si>
  <si>
    <t>3.1.1</t>
  </si>
  <si>
    <t>RECEITA LÍQUIDA DE VENDAS</t>
  </si>
  <si>
    <t>3.1.1.1</t>
  </si>
  <si>
    <t>RECEITA BRUTA DE VENDAS</t>
  </si>
  <si>
    <t>3.1.1.1.01</t>
  </si>
  <si>
    <t>RECEITA TAXA CLIENTES</t>
  </si>
  <si>
    <t>3.1.1.1.01.001</t>
  </si>
  <si>
    <t>REC TX ADM CLIENTE V ALIMENTAÇÃO</t>
  </si>
  <si>
    <t>3.1.1.1.01.002</t>
  </si>
  <si>
    <t>REC TX ADM CLIENTE V ALIME-VOUC</t>
  </si>
  <si>
    <t>3.1.1.1.01.003</t>
  </si>
  <si>
    <t>REC TX ADM CLIENTE V REFEIÇÃO</t>
  </si>
  <si>
    <t>3.1.1.1.01.004</t>
  </si>
  <si>
    <t>REC TX ADM CLIENTE V REFEIÇÃO-VOUC</t>
  </si>
  <si>
    <t>3.1.1.1.01.005</t>
  </si>
  <si>
    <t>REC TX ADM CLIENTE V TRANSPORTE</t>
  </si>
  <si>
    <t>3.1.1.1.01.006</t>
  </si>
  <si>
    <t>REC TX ADM CLIENTE CONVÊNIO-ASA</t>
  </si>
  <si>
    <t>3.1.1.1.01.007</t>
  </si>
  <si>
    <t>REC TX ADM CLIENTE SAQUE CRÉD-ASA</t>
  </si>
  <si>
    <t>3.1.1.1.01.008</t>
  </si>
  <si>
    <t>REC TX ADM CLIENTE C CULTURA</t>
  </si>
  <si>
    <t>3.1.1.1.01.009</t>
  </si>
  <si>
    <t>REC TX ADM CLIENTE C NATAL</t>
  </si>
  <si>
    <t>3.1.1.1.01.031</t>
  </si>
  <si>
    <t>REC TX ADM CLIENTE C FROTA</t>
  </si>
  <si>
    <t>3.1.1.1.01.032</t>
  </si>
  <si>
    <t>REC TX ADM CLIENTE C COMBUSTÍVEL</t>
  </si>
  <si>
    <t>3.1.1.1.01.033</t>
  </si>
  <si>
    <t>REC TX ADM CLIENTE C FRETE</t>
  </si>
  <si>
    <t>3.1.1.1.01.034</t>
  </si>
  <si>
    <t>REC TX ADM CLIENTE C VIAGEM</t>
  </si>
  <si>
    <t>3.1.1.1.01.051</t>
  </si>
  <si>
    <t>REC TX ADM CLIENTE C PRESENTE</t>
  </si>
  <si>
    <t>3.1.1.1.01.052</t>
  </si>
  <si>
    <t>REC TX ADM CLIENTE C PREMIAÇÃO</t>
  </si>
  <si>
    <t>3.1.1.1.01.071</t>
  </si>
  <si>
    <t>REC TX ADM CLIENTE C SAQUE DÉB-ASA</t>
  </si>
  <si>
    <t>3.1.1.1.01.072</t>
  </si>
  <si>
    <t>REC TX ADM CLIENTE C FARMÁCIA</t>
  </si>
  <si>
    <t>3.1.1.1.01.073</t>
  </si>
  <si>
    <t>REC TX ADM CLIENTE C FUNERAL</t>
  </si>
  <si>
    <t>3.1.1.1.01.081</t>
  </si>
  <si>
    <t>REC TX ADM CLIENTE RECARGA VT</t>
  </si>
  <si>
    <t>3.1.1.1.01.082</t>
  </si>
  <si>
    <t>REC TX ADM CLIENTE C PRIVATE</t>
  </si>
  <si>
    <t>3.1.1.1.01.083</t>
  </si>
  <si>
    <t>REC TX ADM CLIENTE FOMENTO</t>
  </si>
  <si>
    <t>3.1.1.1.01.101</t>
  </si>
  <si>
    <t>REC TX MANUT V ALIMENTAÇÃO</t>
  </si>
  <si>
    <t>3.1.1.1.01.102</t>
  </si>
  <si>
    <t>REC TX MANUT V ALIME-VOUC</t>
  </si>
  <si>
    <t>3.1.1.1.01.103</t>
  </si>
  <si>
    <t>REC TX MANUT V REFEIÇÃO</t>
  </si>
  <si>
    <t>3.1.1.1.01.104</t>
  </si>
  <si>
    <t>REC TX MANUT V REFEIÇÃO-VOUC</t>
  </si>
  <si>
    <t>3.1.1.1.01.105</t>
  </si>
  <si>
    <t>REC TX MANUT V TRANSPORTE</t>
  </si>
  <si>
    <t>3.1.1.1.01.106</t>
  </si>
  <si>
    <t>REC TX MANUT CONVÊNIO-ASA</t>
  </si>
  <si>
    <t>3.1.1.1.01.107</t>
  </si>
  <si>
    <t>REC TX MANUT SAQUE CRÉD-ASA</t>
  </si>
  <si>
    <t>3.1.1.1.01.108</t>
  </si>
  <si>
    <t>REC TX MANUT C CULTURA</t>
  </si>
  <si>
    <t>3.1.1.1.01.109</t>
  </si>
  <si>
    <t>REC TX MANUT C NATAL</t>
  </si>
  <si>
    <t>3.1.1.1.01.131</t>
  </si>
  <si>
    <t>REC TX MANUT C FROTA</t>
  </si>
  <si>
    <t>3.1.1.1.01.132</t>
  </si>
  <si>
    <t>REC TX MANUT C COMBUSTÍVEL</t>
  </si>
  <si>
    <t>3.1.1.1.01.133</t>
  </si>
  <si>
    <t>REC TX MANUT C FRETE</t>
  </si>
  <si>
    <t>3.1.1.1.01.134</t>
  </si>
  <si>
    <t>REC TX MANUT C VIAGEM</t>
  </si>
  <si>
    <t>3.1.1.1.01.151</t>
  </si>
  <si>
    <t>REC TX MANUT C PRESENTE</t>
  </si>
  <si>
    <t>3.1.1.1.01.152</t>
  </si>
  <si>
    <t>REC TX MANUT C PREMIAÇÃO</t>
  </si>
  <si>
    <t>3.1.1.1.01.171</t>
  </si>
  <si>
    <t>REC TX MANUT C SAQUE DÉB-ASA</t>
  </si>
  <si>
    <t>3.1.1.1.01.172</t>
  </si>
  <si>
    <t>REC TX MANUT C FARMÁCIA</t>
  </si>
  <si>
    <t>3.1.1.1.01.173</t>
  </si>
  <si>
    <t>REC TX MANUT C FUNERAL</t>
  </si>
  <si>
    <t>3.1.1.1.01.181</t>
  </si>
  <si>
    <t>REC TX MANUT RECARGA VT</t>
  </si>
  <si>
    <t>3.1.1.1.01.182</t>
  </si>
  <si>
    <t>REC TX MANUT C PRIVATE</t>
  </si>
  <si>
    <t>3.1.1.1.01.183</t>
  </si>
  <si>
    <t>REC TX MANUT FOMENTO</t>
  </si>
  <si>
    <t>3.1.1.1.01.201</t>
  </si>
  <si>
    <t>REC TX MANUT SIST V ALIMENTAÇÃO</t>
  </si>
  <si>
    <t>3.1.1.1.01.202</t>
  </si>
  <si>
    <t>REC TX MANUT SIST V ALIME-VOUC</t>
  </si>
  <si>
    <t>3.1.1.1.01.203</t>
  </si>
  <si>
    <t>REC TX MANUT SIST V REFEIÇÃO</t>
  </si>
  <si>
    <t>3.1.1.1.01.204</t>
  </si>
  <si>
    <t>REC TX MANUT SIST V REFEIÇÃO-VOUC</t>
  </si>
  <si>
    <t>3.1.1.1.01.205</t>
  </si>
  <si>
    <t>REC TX MANUT SIST V TRANSPORTE</t>
  </si>
  <si>
    <t>3.1.1.1.01.206</t>
  </si>
  <si>
    <t>REC TX MANUT SIST CONVÊNIO-ASA</t>
  </si>
  <si>
    <t>3.1.1.1.01.207</t>
  </si>
  <si>
    <t>REC TX MANUT SIST SAQUE CRÉD-ASA</t>
  </si>
  <si>
    <t>3.1.1.1.01.208</t>
  </si>
  <si>
    <t>REC TX MANUT SIST C CULTURA</t>
  </si>
  <si>
    <t>3.1.1.1.01.209</t>
  </si>
  <si>
    <t>REC TX MANUT SIST C NATAL</t>
  </si>
  <si>
    <t>3.1.1.1.01.231</t>
  </si>
  <si>
    <t>REC TX MANUT SIST C FROTA</t>
  </si>
  <si>
    <t>3.1.1.1.01.232</t>
  </si>
  <si>
    <t>REC TX MANUT SIST C COMBUSTÍVEL</t>
  </si>
  <si>
    <t>3.1.1.1.01.233</t>
  </si>
  <si>
    <t>REC TX MANUT SIST C FRETE</t>
  </si>
  <si>
    <t>3.1.1.1.01.234</t>
  </si>
  <si>
    <t>REC TX MANUT SIST C VIAGEM</t>
  </si>
  <si>
    <t>3.1.1.1.01.251</t>
  </si>
  <si>
    <t>REC TX MANUT SIST C PRESENTE</t>
  </si>
  <si>
    <t>3.1.1.1.01.252</t>
  </si>
  <si>
    <t>REC TX MANUT SIST C PREMIAÇÃO</t>
  </si>
  <si>
    <t>3.1.1.1.01.271</t>
  </si>
  <si>
    <t>REC TX MANUT SIST C SAQUE DÉB-ASA</t>
  </si>
  <si>
    <t>3.1.1.1.01.272</t>
  </si>
  <si>
    <t>REC TX MANUT SIST C FARMÁCIA</t>
  </si>
  <si>
    <t>3.1.1.1.01.273</t>
  </si>
  <si>
    <t>REC TX MANUT SIST C FUNERAL</t>
  </si>
  <si>
    <t>3.1.1.1.01.281</t>
  </si>
  <si>
    <t>REC TX MANUT SIST RECARGA VT</t>
  </si>
  <si>
    <t>3.1.1.1.01.282</t>
  </si>
  <si>
    <t>REC TX MANUT SIST C PRIVATE</t>
  </si>
  <si>
    <t>3.1.1.1.01.283</t>
  </si>
  <si>
    <t>REC TX MANUT SIST FOMENTO</t>
  </si>
  <si>
    <t>3.1.1.1.01.930</t>
  </si>
  <si>
    <t>RECEITA DE COBRANÇA E GUARDA DE DOC.</t>
  </si>
  <si>
    <t>3.1.1.1.01.950</t>
  </si>
  <si>
    <t>RECEITA GESTÃO DE FRETES</t>
  </si>
  <si>
    <t>3.1.1.1.01.951</t>
  </si>
  <si>
    <t>RECEITA DE LICENCIAMENTO DE PROGRAMAS</t>
  </si>
  <si>
    <t>3.1.1.1.01.970</t>
  </si>
  <si>
    <t>RECEITA DE MONITOTRAMENTO E RASTREAMENTO</t>
  </si>
  <si>
    <t>3.1.1.1.01.971</t>
  </si>
  <si>
    <t>REC DE ATIVAÇÃO E INSTAL DE RASTREADORES</t>
  </si>
  <si>
    <t>3.1.1.1.02</t>
  </si>
  <si>
    <t>RECEITA OUTRAS TAXAS CLIENTES</t>
  </si>
  <si>
    <t>3.1.1.1.02.001</t>
  </si>
  <si>
    <t>REC OUTRAS TX CLIENTE V ALIMENTAÇÃO</t>
  </si>
  <si>
    <t>3.1.1.1.02.002</t>
  </si>
  <si>
    <t>REC OUTRAS TX CLIENTE V ALIME-VOUC</t>
  </si>
  <si>
    <t>3.1.1.1.02.003</t>
  </si>
  <si>
    <t>REC OUTRAS TX CLIENTE V REFEIÇÃO</t>
  </si>
  <si>
    <t>3.1.1.1.02.004</t>
  </si>
  <si>
    <t>REC OUTRAS TX CLIENTE V REFEIÇÃO-VOUC</t>
  </si>
  <si>
    <t>3.1.1.1.02.005</t>
  </si>
  <si>
    <t>REC OUTRAS TX CLIENTE V TRANSPORTE</t>
  </si>
  <si>
    <t>3.1.1.1.02.006</t>
  </si>
  <si>
    <t>REC OUTRAS TX CLIENTE CONVÊNIO-ASA</t>
  </si>
  <si>
    <t>3.1.1.1.02.007</t>
  </si>
  <si>
    <t>REC OUTRAS TX CLIENTE SAQUE CRÉD-ASA</t>
  </si>
  <si>
    <t>3.1.1.1.02.008</t>
  </si>
  <si>
    <t>REC OUTRAS TX CLIENTE C CULTURA</t>
  </si>
  <si>
    <t>3.1.1.1.02.009</t>
  </si>
  <si>
    <t>REC OUTRAS TX CLIENTE C NATAL</t>
  </si>
  <si>
    <t>3.1.1.1.02.031</t>
  </si>
  <si>
    <t>REC OUTRAS TX CLIENTE C FROTA</t>
  </si>
  <si>
    <t>3.1.1.1.02.032</t>
  </si>
  <si>
    <t>REC OUTRAS TX CLIENTE C COMBUSTÍVEL</t>
  </si>
  <si>
    <t>3.1.1.1.02.033</t>
  </si>
  <si>
    <t>REC OUTRAS TX CLIENTE C FRETE</t>
  </si>
  <si>
    <t>3.1.1.1.02.034</t>
  </si>
  <si>
    <t>REC OUTRAS TX CLIENTE C VIAGEM</t>
  </si>
  <si>
    <t>3.1.1.1.02.051</t>
  </si>
  <si>
    <t>REC OUTRAS TX CLIENTE C PRESENTE</t>
  </si>
  <si>
    <t>3.1.1.1.02.052</t>
  </si>
  <si>
    <t>REC OUTRAS TX CLIENTE C PREMIAÇÃO</t>
  </si>
  <si>
    <t>3.1.1.1.02.071</t>
  </si>
  <si>
    <t>REC OUTRAS TX CLIENTE C SAQUE DÉB-ASA</t>
  </si>
  <si>
    <t>3.1.1.1.02.072</t>
  </si>
  <si>
    <t>REC OUTRAS TX CLIENTE C FARMÁCIA</t>
  </si>
  <si>
    <t>3.1.1.1.02.073</t>
  </si>
  <si>
    <t>REC OUTRAS TX CLIENTE C FUNERAL</t>
  </si>
  <si>
    <t>3.1.1.1.02.081</t>
  </si>
  <si>
    <t>REC OUTRAS TX CLIENTE RECARGA VT</t>
  </si>
  <si>
    <t>3.1.1.1.02.082</t>
  </si>
  <si>
    <t>REC OUTRAS TX CLIENTE C PRIVATE</t>
  </si>
  <si>
    <t>3.1.1.1.02.083</t>
  </si>
  <si>
    <t>REC OUTRAS TX CLIENTE FOMENTO</t>
  </si>
  <si>
    <t>3.1.1.1.02.101</t>
  </si>
  <si>
    <t>REC TAXA DE CANCEL V ALIMENTAÇÃO</t>
  </si>
  <si>
    <t>3.1.1.1.02.102</t>
  </si>
  <si>
    <t>REC TAXA DE CANCEL V ALIME-VOUC</t>
  </si>
  <si>
    <t>3.1.1.1.02.103</t>
  </si>
  <si>
    <t>REC TAXA DE CANCEL V REFEIÇÃO</t>
  </si>
  <si>
    <t>3.1.1.1.02.104</t>
  </si>
  <si>
    <t>REC TAXA DE CANCEL V REFEIÇÃO-VOUC</t>
  </si>
  <si>
    <t>3.1.1.1.02.105</t>
  </si>
  <si>
    <t>REC TAXA DE CANCEL V TRANSPORTE</t>
  </si>
  <si>
    <t>3.1.1.1.02.106</t>
  </si>
  <si>
    <t>REC TAXA DE CANCEL CONVÊNIO-ASA</t>
  </si>
  <si>
    <t>3.1.1.1.02.107</t>
  </si>
  <si>
    <t>REC TAXA DE CANCEL SAQUE CRÉD-ASA</t>
  </si>
  <si>
    <t>3.1.1.1.02.108</t>
  </si>
  <si>
    <t>REC TAXA DE CANCEL C CULTURA</t>
  </si>
  <si>
    <t>3.1.1.1.02.109</t>
  </si>
  <si>
    <t>REC TAXA DE CANCEL C NATAL</t>
  </si>
  <si>
    <t>3.1.1.1.02.131</t>
  </si>
  <si>
    <t>REC TAXA DE CANCEL C FROTA</t>
  </si>
  <si>
    <t>3.1.1.1.02.132</t>
  </si>
  <si>
    <t>REC TAXA DE CANCEL C COMBUSTÍVEL</t>
  </si>
  <si>
    <t>3.1.1.1.02.133</t>
  </si>
  <si>
    <t>REC TAXA DE CANCEL C FRETE</t>
  </si>
  <si>
    <t>3.1.1.1.02.134</t>
  </si>
  <si>
    <t>REC TAXA DE CANCEL C VIAGEM</t>
  </si>
  <si>
    <t>3.1.1.1.02.151</t>
  </si>
  <si>
    <t>REC TAXA DE CANCEL C PRESENTE</t>
  </si>
  <si>
    <t>3.1.1.1.02.152</t>
  </si>
  <si>
    <t>REC TAXA DE CANCEL C PREMIAÇÃO</t>
  </si>
  <si>
    <t>3.1.1.1.02.171</t>
  </si>
  <si>
    <t>REC TAXA DE CANCEL C SAQUE DÉB-ASA</t>
  </si>
  <si>
    <t>3.1.1.1.02.172</t>
  </si>
  <si>
    <t>REC TAXA DE CANCEL C FARMÁCIA</t>
  </si>
  <si>
    <t>3.1.1.1.02.173</t>
  </si>
  <si>
    <t>REC TAXA DE CANCEL C FUNERAL</t>
  </si>
  <si>
    <t>3.1.1.1.02.181</t>
  </si>
  <si>
    <t>REC TAXA DE CANCEL RECARGA VT</t>
  </si>
  <si>
    <t>3.1.1.1.02.182</t>
  </si>
  <si>
    <t>REC TAXA DE CANCEL C PRIVATE</t>
  </si>
  <si>
    <t>3.1.1.1.02.183</t>
  </si>
  <si>
    <t>REC TAXA DE CANCEL FOMENTO</t>
  </si>
  <si>
    <t>3.1.1.1.02.201</t>
  </si>
  <si>
    <t>REC MANUT LINHA DE CRÉD V ALIMENTAÇÃO</t>
  </si>
  <si>
    <t>3.1.1.1.02.202</t>
  </si>
  <si>
    <t>REC MANUT LINHA DE CRÉD V ALIME-VOUC</t>
  </si>
  <si>
    <t>3.1.1.1.02.203</t>
  </si>
  <si>
    <t>REC MANUT LINHA DE CRÉD V REFEIÇÃO</t>
  </si>
  <si>
    <t>3.1.1.1.02.204</t>
  </si>
  <si>
    <t>REC MANUT LINHA DE CRÉD V REFEIÇÃO-VOUC</t>
  </si>
  <si>
    <t>3.1.1.1.02.206</t>
  </si>
  <si>
    <t>REC MANUT LINHA DE CRÉD CONVÊNIO-ASA</t>
  </si>
  <si>
    <t>3.1.1.1.02.231</t>
  </si>
  <si>
    <t>REC MANUT LINHA DE CRÉD C FROTA</t>
  </si>
  <si>
    <t>3.1.1.1.02.232</t>
  </si>
  <si>
    <t>REC MANUT LINHA DE CRÉD C COMBUSTÍVEL</t>
  </si>
  <si>
    <t>3.1.1.1.02.234</t>
  </si>
  <si>
    <t>REC MANUT LINHA DE CRÉD C VIAGEM</t>
  </si>
  <si>
    <t>3.1.1.1.02.251</t>
  </si>
  <si>
    <t>REC MANUT LINHA DE CRÉD C PRESENTE</t>
  </si>
  <si>
    <t>3.1.1.1.02.252</t>
  </si>
  <si>
    <t>REC MANUT LINHA DE CRÉD C PREMIAÇÃO</t>
  </si>
  <si>
    <t>3.1.1.1.02.306</t>
  </si>
  <si>
    <t>REC COMPRA BAIXO VALOR CONVÊNIO-ASA</t>
  </si>
  <si>
    <t>3.1.1.1.02.433</t>
  </si>
  <si>
    <t>REC TAR LANÇ/CRÉDITO C FRETE</t>
  </si>
  <si>
    <t>3.1.1.1.02.451</t>
  </si>
  <si>
    <t>REC TAR LANÇ/CRÉDITO C PRESENTE</t>
  </si>
  <si>
    <t>3.1.1.1.02.452</t>
  </si>
  <si>
    <t>REC TAR LANÇ/CRÉDITO C PREMIAÇÃO</t>
  </si>
  <si>
    <t>3.1.1.1.02.471</t>
  </si>
  <si>
    <t>REC TAR LANÇ/CRÉDITO SAQUE DÉB-ASA</t>
  </si>
  <si>
    <t>3.1.1.1.02.472</t>
  </si>
  <si>
    <t>REC TAR LANÇ/CRÉDITO C FARMÁCIA</t>
  </si>
  <si>
    <t>3.1.1.1.02.473</t>
  </si>
  <si>
    <t>REC TAR LANÇ/CRÉDITO C FUNERAL</t>
  </si>
  <si>
    <t>3.1.1.1.02.501</t>
  </si>
  <si>
    <t>REC TX ADESÃO V ALIMENTAÇÃO</t>
  </si>
  <si>
    <t>3.1.1.1.02.502</t>
  </si>
  <si>
    <t>REC TX ADESÃO V ALIME-VOUC</t>
  </si>
  <si>
    <t>3.1.1.1.02.503</t>
  </si>
  <si>
    <t>REC TX ADESÃO V REFEIÇÃO</t>
  </si>
  <si>
    <t>3.1.1.1.02.504</t>
  </si>
  <si>
    <t>REC TX ADESÃO V REFEIÇÃO-VOUC</t>
  </si>
  <si>
    <t>3.1.1.1.02.505</t>
  </si>
  <si>
    <t>REC TX ADESÃO V TRANSPORTE</t>
  </si>
  <si>
    <t>3.1.1.1.02.506</t>
  </si>
  <si>
    <t>REC TX ADESÃO CONVÊNIO-ASA</t>
  </si>
  <si>
    <t>3.1.1.1.02.507</t>
  </si>
  <si>
    <t>REC TX ADESÃO SAQUE CRÉD-ASA</t>
  </si>
  <si>
    <t>3.1.1.1.02.508</t>
  </si>
  <si>
    <t>REC TX ADESÃO C CULTURA</t>
  </si>
  <si>
    <t>3.1.1.1.02.509</t>
  </si>
  <si>
    <t>REC TX ADESÃO C NATAL</t>
  </si>
  <si>
    <t>3.1.1.1.02.531</t>
  </si>
  <si>
    <t>REC TX ADESÃO C FROTA</t>
  </si>
  <si>
    <t>3.1.1.1.02.532</t>
  </si>
  <si>
    <t>REC TX ADESÃO C COMBUSTÍVEL</t>
  </si>
  <si>
    <t>3.1.1.1.02.533</t>
  </si>
  <si>
    <t>REC TX ADESÃO C FRETE</t>
  </si>
  <si>
    <t>3.1.1.1.02.534</t>
  </si>
  <si>
    <t>REC TX ADESÃO C VIAGEM</t>
  </si>
  <si>
    <t>3.1.1.1.02.551</t>
  </si>
  <si>
    <t>REC TX ADESÃO C PRESENTE</t>
  </si>
  <si>
    <t>3.1.1.1.02.552</t>
  </si>
  <si>
    <t>REC TX ADESÃO C PREMIAÇÃO</t>
  </si>
  <si>
    <t>3.1.1.1.02.571</t>
  </si>
  <si>
    <t>REC TX ADESÃO C SAQUE DÉB-ASA</t>
  </si>
  <si>
    <t>3.1.1.1.02.572</t>
  </si>
  <si>
    <t>REC TX ADESÃO C FARMÁCIA</t>
  </si>
  <si>
    <t>3.1.1.1.02.573</t>
  </si>
  <si>
    <t>REC TX ADESÃO C FUNERAL</t>
  </si>
  <si>
    <t>3.1.1.1.02.581</t>
  </si>
  <si>
    <t>REC TX ADESÃO RECARGA VT</t>
  </si>
  <si>
    <t>3.1.1.1.02.582</t>
  </si>
  <si>
    <t>REC TX ADESÃO C PRIVATE</t>
  </si>
  <si>
    <t>3.1.1.1.02.583</t>
  </si>
  <si>
    <t>REC TX ADESÃO FOMENTO</t>
  </si>
  <si>
    <t>3.1.1.1.02.601</t>
  </si>
  <si>
    <t>REC TX CONFEC DE CARTÕES V ALIMENTAÇÃO</t>
  </si>
  <si>
    <t>3.1.1.1.02.602</t>
  </si>
  <si>
    <t>REC TX CONFECÇÃO V ALIME-VOUC</t>
  </si>
  <si>
    <t>3.1.1.1.02.603</t>
  </si>
  <si>
    <t>REC TX CONFEC DE CARTÕES V REFEIÇÃO</t>
  </si>
  <si>
    <t>3.1.1.1.02.604</t>
  </si>
  <si>
    <t>REC TX CONFECÇÃO V REFEIÇÃO-VOUC</t>
  </si>
  <si>
    <t>3.1.1.1.02.605</t>
  </si>
  <si>
    <t>REC TX CONFEC DE CARTÕES V TRANSPORTE</t>
  </si>
  <si>
    <t>3.1.1.1.02.606</t>
  </si>
  <si>
    <t>REC TX CONFEC DE CARTÕES CONVÊNIO-ASA</t>
  </si>
  <si>
    <t>3.1.1.1.02.607</t>
  </si>
  <si>
    <t>REC TX CONFECÇÃO SAQUE CRÉD-ASA</t>
  </si>
  <si>
    <t>3.1.1.1.02.608</t>
  </si>
  <si>
    <t>REC TX CONFEC DE CARTÕES C CULTURA</t>
  </si>
  <si>
    <t>3.1.1.1.02.609</t>
  </si>
  <si>
    <t>REC TX CONFEC DE CARTÕES C NATAL</t>
  </si>
  <si>
    <t>3.1.1.1.02.631</t>
  </si>
  <si>
    <t>REC TX CONFEC DE CARTÕES C FROTA</t>
  </si>
  <si>
    <t>3.1.1.1.02.632</t>
  </si>
  <si>
    <t>REC TX CONFEC DE CARTÕES C COMBUSTÍVEL</t>
  </si>
  <si>
    <t>3.1.1.1.02.633</t>
  </si>
  <si>
    <t>REC TX CONFEC DE CARTÕES C FRETE</t>
  </si>
  <si>
    <t>3.1.1.1.02.634</t>
  </si>
  <si>
    <t>REC TX CONFEC DE CARTÕES C VIAGEM</t>
  </si>
  <si>
    <t>3.1.1.1.02.651</t>
  </si>
  <si>
    <t>REC TX CONFEC DE CARTÕES C PRESENTE</t>
  </si>
  <si>
    <t>3.1.1.1.02.652</t>
  </si>
  <si>
    <t>REC TX CONFEC DE CARTÕES C PREMIAÇÃO</t>
  </si>
  <si>
    <t>3.1.1.1.02.671</t>
  </si>
  <si>
    <t>REC TX CONFEC DE CARTÕES C SAQUE DÉB-ASA</t>
  </si>
  <si>
    <t>3.1.1.1.02.672</t>
  </si>
  <si>
    <t>REC TX CONFEC DE CARTÕES C FARMÁCIA</t>
  </si>
  <si>
    <t>3.1.1.1.02.673</t>
  </si>
  <si>
    <t>REC TX CONFEC DE CARTÕES C FUNERAL</t>
  </si>
  <si>
    <t>3.1.1.1.02.681</t>
  </si>
  <si>
    <t>REC TX CONFEC DE CARTÕES RECARGA VT</t>
  </si>
  <si>
    <t>3.1.1.1.02.682</t>
  </si>
  <si>
    <t>REC TX CONFEC DE CARTÕES C PRIVATE</t>
  </si>
  <si>
    <t>3.1.1.1.02.683</t>
  </si>
  <si>
    <t>REC TX CONFEC DE CARTÕES FOMENTO</t>
  </si>
  <si>
    <t>3.1.1.1.03</t>
  </si>
  <si>
    <t>RECEITA TAXAS REDE</t>
  </si>
  <si>
    <t>3.1.1.1.03.001</t>
  </si>
  <si>
    <t>REC TX REDE V ALIMENTAÇÃO</t>
  </si>
  <si>
    <t>3.1.1.1.03.002</t>
  </si>
  <si>
    <t>REC TX REDE V ALIME-VOUC</t>
  </si>
  <si>
    <t>3.1.1.1.03.003</t>
  </si>
  <si>
    <t>REC TX REDE V REFEIÇÃO</t>
  </si>
  <si>
    <t>3.1.1.1.03.004</t>
  </si>
  <si>
    <t>REC TX REDE V REFEIÇÃO-VOUC</t>
  </si>
  <si>
    <t>3.1.1.1.03.005</t>
  </si>
  <si>
    <t>REC TX REDE V TRANSPORTE</t>
  </si>
  <si>
    <t>3.1.1.1.03.006</t>
  </si>
  <si>
    <t>REC TX REDE CONVÊNIO-ASA</t>
  </si>
  <si>
    <t>3.1.1.1.03.007</t>
  </si>
  <si>
    <t>REC TX REDE SAQUE CRÉD-ASA</t>
  </si>
  <si>
    <t>3.1.1.1.03.008</t>
  </si>
  <si>
    <t>REC TX REDE C CULTURA</t>
  </si>
  <si>
    <t>3.1.1.1.03.009</t>
  </si>
  <si>
    <t>REC TX REDE C NATAL</t>
  </si>
  <si>
    <t>3.1.1.1.03.031</t>
  </si>
  <si>
    <t>REC TX REDE C FROTA</t>
  </si>
  <si>
    <t>3.1.1.1.03.032</t>
  </si>
  <si>
    <t>REC TX REDE C COMBUSTÍVEL</t>
  </si>
  <si>
    <t>3.1.1.1.03.033</t>
  </si>
  <si>
    <t>REC TX REDE C FRETE</t>
  </si>
  <si>
    <t>3.1.1.1.03.034</t>
  </si>
  <si>
    <t>REC TX REDE C VIAGEM</t>
  </si>
  <si>
    <t>3.1.1.1.03.051</t>
  </si>
  <si>
    <t>REC TX REDE C PRESENTE</t>
  </si>
  <si>
    <t>3.1.1.1.03.052</t>
  </si>
  <si>
    <t>REC TX REDE C PREMIAÇÃO</t>
  </si>
  <si>
    <t>3.1.1.1.03.071</t>
  </si>
  <si>
    <t>REC TX REDE C SAQUE DÉB-ASA</t>
  </si>
  <si>
    <t>3.1.1.1.03.072</t>
  </si>
  <si>
    <t>REC TX REDE C FARMÁCIA</t>
  </si>
  <si>
    <t>3.1.1.1.03.073</t>
  </si>
  <si>
    <t>REC TX REDE C FUNERAL</t>
  </si>
  <si>
    <t>3.1.1.1.03.081</t>
  </si>
  <si>
    <t>REC TX REDE RECARGA VT</t>
  </si>
  <si>
    <t>3.1.1.1.03.082</t>
  </si>
  <si>
    <t>REC TX REDE C PRIVATE</t>
  </si>
  <si>
    <t>3.1.1.1.03.083</t>
  </si>
  <si>
    <t>REC TX REDE FOMENTO</t>
  </si>
  <si>
    <t>3.1.1.1.03.501</t>
  </si>
  <si>
    <t>REC TX REDE GUIAS ABERTAS VA</t>
  </si>
  <si>
    <t>3.1.1.1.03.503</t>
  </si>
  <si>
    <t>REC TX REDE GUIAS ABERTAS VR</t>
  </si>
  <si>
    <t>3.1.1.1.03.504</t>
  </si>
  <si>
    <t>REC TX REDE GUIAS ABERTAS VR - VOUCHER</t>
  </si>
  <si>
    <t>3.1.1.1.03.506</t>
  </si>
  <si>
    <t>REC TX REDE GUIAS ABERTAS CONVÊNIO-ASA</t>
  </si>
  <si>
    <t>3.1.1.1.03.532</t>
  </si>
  <si>
    <t>REC TX REDE GUIAS ABERTAS COMBUSTÍVEL</t>
  </si>
  <si>
    <t>3.1.1.1.03.551</t>
  </si>
  <si>
    <t>REC TX REDE GUIAS ABERTAS PRESENTE</t>
  </si>
  <si>
    <t>3.1.1.1.03.552</t>
  </si>
  <si>
    <t>REC TX REDE GUIAS ABERTAS PREMIAÇÃO</t>
  </si>
  <si>
    <t>3.1.1.1.03.572</t>
  </si>
  <si>
    <t>REC TX REDE GUIAS ABERTAS FARMÁCIA</t>
  </si>
  <si>
    <t>3.1.1.1.03.573</t>
  </si>
  <si>
    <t>REC TX REDE GUIAS ABERTAS FUNERAL</t>
  </si>
  <si>
    <t>3.1.1.1.04</t>
  </si>
  <si>
    <t>RECEITA ANTECIPAÇÃO REDE</t>
  </si>
  <si>
    <t>3.1.1.1.04.001</t>
  </si>
  <si>
    <t>REC ANTEC REDE V ALIMENTAÇÃO</t>
  </si>
  <si>
    <t>3.1.1.1.04.002</t>
  </si>
  <si>
    <t>REC ANTEC REDE V ALIME-VOUC</t>
  </si>
  <si>
    <t>3.1.1.1.04.003</t>
  </si>
  <si>
    <t>REC ANTEC REDE V REFEIÇÃO</t>
  </si>
  <si>
    <t>3.1.1.1.04.004</t>
  </si>
  <si>
    <t>REC ANTEC REDE V REFEIÇÃO-VOUC</t>
  </si>
  <si>
    <t>3.1.1.1.04.005</t>
  </si>
  <si>
    <t>REC ANTEC REDE V TRANSPORTE</t>
  </si>
  <si>
    <t>3.1.1.1.04.006</t>
  </si>
  <si>
    <t>REC ANTEC REDE CONVÊNIO-ASA</t>
  </si>
  <si>
    <t>3.1.1.1.04.007</t>
  </si>
  <si>
    <t>REC ANTEC REDE SAQUE CRÉD-ASA</t>
  </si>
  <si>
    <t>3.1.1.1.04.008</t>
  </si>
  <si>
    <t>REC ANTEC REDE C CULTURA</t>
  </si>
  <si>
    <t>3.1.1.1.04.009</t>
  </si>
  <si>
    <t>REC ANTEC REDE C NATAL</t>
  </si>
  <si>
    <t>3.1.1.1.04.031</t>
  </si>
  <si>
    <t>REC ANTEC REDE C FROTA</t>
  </si>
  <si>
    <t>3.1.1.1.04.032</t>
  </si>
  <si>
    <t>REC ANTEC REDE C COMBUSTÍVEL</t>
  </si>
  <si>
    <t>3.1.1.1.04.033</t>
  </si>
  <si>
    <t>REC ANTEC REDE C FRETE</t>
  </si>
  <si>
    <t>3.1.1.1.04.034</t>
  </si>
  <si>
    <t>REC ANTEC REDE C VIAGEM</t>
  </si>
  <si>
    <t>3.1.1.1.04.051</t>
  </si>
  <si>
    <t>REC ANTEC REDE C PRESENTE</t>
  </si>
  <si>
    <t>3.1.1.1.04.052</t>
  </si>
  <si>
    <t>REC ANTEC REDE C PREMIAÇÃO</t>
  </si>
  <si>
    <t>3.1.1.1.04.071</t>
  </si>
  <si>
    <t>REC ANTEC REDE C SAQUE DÉB-ASA</t>
  </si>
  <si>
    <t>3.1.1.1.04.072</t>
  </si>
  <si>
    <t>REC ANTEC REDE C FARMÁCIA</t>
  </si>
  <si>
    <t>3.1.1.1.04.073</t>
  </si>
  <si>
    <t>REC ANTEC REDE C FUNERAL</t>
  </si>
  <si>
    <t>3.1.1.1.04.081</t>
  </si>
  <si>
    <t>REC ANTEC REDE RECARGA VT</t>
  </si>
  <si>
    <t>3.1.1.1.04.082</t>
  </si>
  <si>
    <t>REC ANTEC REDE C PRIVATE</t>
  </si>
  <si>
    <t>3.1.1.1.04.083</t>
  </si>
  <si>
    <t>REC ANTEC REDE FOMENTO</t>
  </si>
  <si>
    <t>3.1.1.1.05</t>
  </si>
  <si>
    <t>RECEITA OUTRAS TAXAS REDE</t>
  </si>
  <si>
    <t>3.1.1.1.05.001</t>
  </si>
  <si>
    <t>REC OUTRAS TX REDE V ALIMENTAÇÃO</t>
  </si>
  <si>
    <t>3.1.1.1.05.002</t>
  </si>
  <si>
    <t>REC OUTRAS TX REDE V ALIME-VOUC</t>
  </si>
  <si>
    <t>3.1.1.1.05.003</t>
  </si>
  <si>
    <t>REC OUTRAS TX REDE V REFEIÇÃO</t>
  </si>
  <si>
    <t>3.1.1.1.05.004</t>
  </si>
  <si>
    <t>REC OUTRAS TX REDE V REFEIÇÃO-VOUC</t>
  </si>
  <si>
    <t>3.1.1.1.05.005</t>
  </si>
  <si>
    <t>REC OUTRAS TX REDE V TRANSPORTE</t>
  </si>
  <si>
    <t>3.1.1.1.05.006</t>
  </si>
  <si>
    <t>REC OUTRAS TX REDE CONVÊNIO-ASA</t>
  </si>
  <si>
    <t>3.1.1.1.05.007</t>
  </si>
  <si>
    <t>REC OUTRAS TX REDE SAQUE CRÉD-ASA</t>
  </si>
  <si>
    <t>3.1.1.1.05.008</t>
  </si>
  <si>
    <t>REC OUTRAS TX REDE C CULTURA</t>
  </si>
  <si>
    <t>3.1.1.1.05.009</t>
  </si>
  <si>
    <t>REC OUTRAS TX REDE C NATAL</t>
  </si>
  <si>
    <t>3.1.1.1.05.031</t>
  </si>
  <si>
    <t>REC OUTRAS TX REDE C FROTA</t>
  </si>
  <si>
    <t>3.1.1.1.05.032</t>
  </si>
  <si>
    <t>REC OUTRAS TX REDE C COMBUSTÍVEL</t>
  </si>
  <si>
    <t>3.1.1.1.05.033</t>
  </si>
  <si>
    <t>REC OUTRAS TX REDE C FRETE</t>
  </si>
  <si>
    <t>3.1.1.1.05.034</t>
  </si>
  <si>
    <t>REC OUTRAS TX REDE C VIAGEM</t>
  </si>
  <si>
    <t>3.1.1.1.05.051</t>
  </si>
  <si>
    <t>REC OUTRAS TX REDE C PRESENTE</t>
  </si>
  <si>
    <t>3.1.1.1.05.052</t>
  </si>
  <si>
    <t>REC OUTRAS TX REDE C PREMIAÇÃO</t>
  </si>
  <si>
    <t>3.1.1.1.05.071</t>
  </si>
  <si>
    <t>REC OUTRAS TX REDE C SAQUE DÉB-ASA</t>
  </si>
  <si>
    <t>3.1.1.1.05.072</t>
  </si>
  <si>
    <t>REC OUTRAS TX REDE C FARMÁCIA</t>
  </si>
  <si>
    <t>3.1.1.1.05.073</t>
  </si>
  <si>
    <t>REC OUTRAS TX REDE C FUNERAL</t>
  </si>
  <si>
    <t>3.1.1.1.05.081</t>
  </si>
  <si>
    <t>REC OUTRAS TX REDE RECARGA VT</t>
  </si>
  <si>
    <t>3.1.1.1.05.082</t>
  </si>
  <si>
    <t>REC OUTRAS TX REDE C PRIVATE</t>
  </si>
  <si>
    <t>3.1.1.1.05.083</t>
  </si>
  <si>
    <t>REC OUTRAS TX REDE FOMENTO</t>
  </si>
  <si>
    <t>3.1.1.1.05.901</t>
  </si>
  <si>
    <t>CORRESP BANC - COMISSÃO PROSPECÇÃO</t>
  </si>
  <si>
    <t>3.1.1.1.05.902</t>
  </si>
  <si>
    <t>CORRESP BANC - TAXA DE TRANSAÇÃO</t>
  </si>
  <si>
    <t>3.1.1.1.05.903</t>
  </si>
  <si>
    <t>CORRESP BANC -  TAXA ALUGUEL POS</t>
  </si>
  <si>
    <t>3.1.1.1.05.904</t>
  </si>
  <si>
    <t>CORRESP BANC - TAXA MANUT POS</t>
  </si>
  <si>
    <t>3.1.1.1.05.921</t>
  </si>
  <si>
    <t>OUTRAS REDE - TAXA ALUGUEL POS</t>
  </si>
  <si>
    <t>3.1.1.1.05.922</t>
  </si>
  <si>
    <t>OUTRAS REDE - MENSALIDADE TEF</t>
  </si>
  <si>
    <t>3.1.1.1.05.923</t>
  </si>
  <si>
    <t>OUTRAS REDE - MENSALIDADE SISTEMA</t>
  </si>
  <si>
    <t>3.1.1.1.05.924</t>
  </si>
  <si>
    <t>OUTRAS REDE - TAXA TED/DOC</t>
  </si>
  <si>
    <t>3.1.1.1.05.925</t>
  </si>
  <si>
    <t>OUTRAS REDE - TAR DE TRANSAÇÃO</t>
  </si>
  <si>
    <t>3.1.1.1.05.926</t>
  </si>
  <si>
    <t>OUTRAS REDE-REC CONSOL VENDAS</t>
  </si>
  <si>
    <t>3.1.1.1.05.927</t>
  </si>
  <si>
    <t>OUTRAS REDE - COMISSÃO PROD AGREG</t>
  </si>
  <si>
    <t>3.1.1.1.05.928</t>
  </si>
  <si>
    <t>OUTRAS REDE - RECEITA GUIA</t>
  </si>
  <si>
    <t>3.1.1.1.05.950</t>
  </si>
  <si>
    <t>OUTRAS REDE - OUTRAS TARIFAS</t>
  </si>
  <si>
    <t>3.1.1.1.06</t>
  </si>
  <si>
    <t>RECEITA USU</t>
  </si>
  <si>
    <t>3.1.1.1.06.001</t>
  </si>
  <si>
    <t>REC OUTRAS TX USU V ALIMENTAÇÃO</t>
  </si>
  <si>
    <t>3.1.1.1.06.002</t>
  </si>
  <si>
    <t>REC OUTRAS TX USU V ALIME-VOUC</t>
  </si>
  <si>
    <t>3.1.1.1.06.003</t>
  </si>
  <si>
    <t>REC OUTRAS TX USU V REFEIÇÃO</t>
  </si>
  <si>
    <t>3.1.1.1.06.004</t>
  </si>
  <si>
    <t>REC OUTRAS TX USU V REFEIÇÃO-VOUC</t>
  </si>
  <si>
    <t>3.1.1.1.06.005</t>
  </si>
  <si>
    <t>REC OUTRAS TX USU V TRANSPORTE</t>
  </si>
  <si>
    <t>3.1.1.1.06.006</t>
  </si>
  <si>
    <t>REC OUTRAS TX USU CONVÊNIO-ASA</t>
  </si>
  <si>
    <t>3.1.1.1.06.007</t>
  </si>
  <si>
    <t>REC OUTRAS TX USU SAQUE CRÉD-ASA</t>
  </si>
  <si>
    <t>3.1.1.1.06.008</t>
  </si>
  <si>
    <t>REC OUTRAS TX USU C CULTURA</t>
  </si>
  <si>
    <t>3.1.1.1.06.009</t>
  </si>
  <si>
    <t>REC OUTRAS TX USU C NATAL</t>
  </si>
  <si>
    <t>3.1.1.1.06.031</t>
  </si>
  <si>
    <t>REC OUTRAS TX USU C FROTA</t>
  </si>
  <si>
    <t>3.1.1.1.06.032</t>
  </si>
  <si>
    <t>REC OUTRAS TX USU C COMBUSTÍVEL</t>
  </si>
  <si>
    <t>3.1.1.1.06.033</t>
  </si>
  <si>
    <t>REC OUTRAS TX USU C FRETE</t>
  </si>
  <si>
    <t>3.1.1.1.06.034</t>
  </si>
  <si>
    <t>REC OUTRAS TX USU C VIAGEM</t>
  </si>
  <si>
    <t>3.1.1.1.06.051</t>
  </si>
  <si>
    <t>REC OUTRAS TX USU C PRESENTE</t>
  </si>
  <si>
    <t>3.1.1.1.06.052</t>
  </si>
  <si>
    <t>REC OUTRAS TX USU C PREMIAÇÃO</t>
  </si>
  <si>
    <t>3.1.1.1.06.071</t>
  </si>
  <si>
    <t>REC OUTRAS TX USU C SAQUE DÉB-ASA</t>
  </si>
  <si>
    <t>3.1.1.1.06.072</t>
  </si>
  <si>
    <t>REC OUTRAS TX USU C FARMÁCIA</t>
  </si>
  <si>
    <t>3.1.1.1.06.073</t>
  </si>
  <si>
    <t>REC OUTRAS TX USU C FUNERAL</t>
  </si>
  <si>
    <t>3.1.1.1.06.081</t>
  </si>
  <si>
    <t>REC OUTRAS TX USU RECARGA VT</t>
  </si>
  <si>
    <t>3.1.1.1.06.082</t>
  </si>
  <si>
    <t>REC OUTRAS TX USU C PRIVATE</t>
  </si>
  <si>
    <t>3.1.1.1.06.083</t>
  </si>
  <si>
    <t>REC OUTRAS TX USU FOMENTO</t>
  </si>
  <si>
    <t>3.1.1.1.06.101</t>
  </si>
  <si>
    <t>REC PROD AGREG V ALIMENTAÇÃO</t>
  </si>
  <si>
    <t>3.1.1.1.06.102</t>
  </si>
  <si>
    <t>REC PROD AGREG V ALIME-VOUC</t>
  </si>
  <si>
    <t>3.1.1.1.06.103</t>
  </si>
  <si>
    <t>REC PROD AGREG V REFEIÇÃO</t>
  </si>
  <si>
    <t>3.1.1.1.06.104</t>
  </si>
  <si>
    <t>REC PROD AGREG V REFEIÇÃO-VOUC</t>
  </si>
  <si>
    <t>3.1.1.1.06.105</t>
  </si>
  <si>
    <t>REC PROD AGREG V TRANSPORTE</t>
  </si>
  <si>
    <t>3.1.1.1.06.106</t>
  </si>
  <si>
    <t>REC PROD AGREG CONVÊNIO-ASA</t>
  </si>
  <si>
    <t>3.1.1.1.06.107</t>
  </si>
  <si>
    <t>REC PROD AGREG SAQUE CRÉD-ASA</t>
  </si>
  <si>
    <t>3.1.1.1.06.108</t>
  </si>
  <si>
    <t>REC PROD AGREG C CULTURA</t>
  </si>
  <si>
    <t>3.1.1.1.06.109</t>
  </si>
  <si>
    <t>REC PROD AGREG C NATAL</t>
  </si>
  <si>
    <t>3.1.1.1.06.131</t>
  </si>
  <si>
    <t>REC PROD AGREG C FROTA</t>
  </si>
  <si>
    <t>3.1.1.1.06.132</t>
  </si>
  <si>
    <t>REC PROD AGREG C COMBUSTÍVEL</t>
  </si>
  <si>
    <t>3.1.1.1.06.133</t>
  </si>
  <si>
    <t>REC PROD AGREG C FRETE</t>
  </si>
  <si>
    <t>3.1.1.1.06.134</t>
  </si>
  <si>
    <t>REC PROD AGREG C VIAGEM</t>
  </si>
  <si>
    <t>3.1.1.1.06.151</t>
  </si>
  <si>
    <t>REC PROD AGREG C PRESENTE</t>
  </si>
  <si>
    <t>3.1.1.1.06.152</t>
  </si>
  <si>
    <t>REC PROD AGREG C PREMIAÇÃO</t>
  </si>
  <si>
    <t>3.1.1.1.06.171</t>
  </si>
  <si>
    <t>REC PROD AGREG C SAQUE DÉB-ASA</t>
  </si>
  <si>
    <t>3.1.1.1.06.172</t>
  </si>
  <si>
    <t>REC PROD AGREG C FARMÁCIA</t>
  </si>
  <si>
    <t>3.1.1.1.06.173</t>
  </si>
  <si>
    <t>REC PROD AGREG C FUNERAL</t>
  </si>
  <si>
    <t>3.1.1.1.06.181</t>
  </si>
  <si>
    <t>REC PROD AGREG RECARGA VT</t>
  </si>
  <si>
    <t>3.1.1.1.06.182</t>
  </si>
  <si>
    <t>REC PROD AGREG C PRIVATE</t>
  </si>
  <si>
    <t>3.1.1.1.06.183</t>
  </si>
  <si>
    <t>REC PROD AGREG FOMENTO</t>
  </si>
  <si>
    <t>3.1.1.1.06.201</t>
  </si>
  <si>
    <t>REC LIMITE EXTRA V ALIMENTAÇÃO</t>
  </si>
  <si>
    <t>3.1.1.1.06.202</t>
  </si>
  <si>
    <t>REC LIMITE EXTRA V ALIME-VOUC</t>
  </si>
  <si>
    <t>3.1.1.1.06.203</t>
  </si>
  <si>
    <t>REC LIMITE EXTRA V REFEIÇÃO</t>
  </si>
  <si>
    <t>3.1.1.1.06.204</t>
  </si>
  <si>
    <t>REC LIMITE EXTRA V REFEIÇÃO-VOUC</t>
  </si>
  <si>
    <t>3.1.1.1.06.205</t>
  </si>
  <si>
    <t>REC LIMITE EXTRA V TRANSPORTE</t>
  </si>
  <si>
    <t>3.1.1.1.06.206</t>
  </si>
  <si>
    <t>REC LIMITE EXTRA CONVÊNIO-ASA</t>
  </si>
  <si>
    <t>3.1.1.1.06.207</t>
  </si>
  <si>
    <t>REC LIMITE EXTRA SAQUE CRÉD-ASA</t>
  </si>
  <si>
    <t>3.1.1.1.06.208</t>
  </si>
  <si>
    <t>REC LIMITE EXTRA C CULTURA</t>
  </si>
  <si>
    <t>3.1.1.1.06.209</t>
  </si>
  <si>
    <t>REC LIMITE EXTRA C NATAL</t>
  </si>
  <si>
    <t>3.1.1.1.06.231</t>
  </si>
  <si>
    <t>REC LIMITE EXTRA C FROTA</t>
  </si>
  <si>
    <t>3.1.1.1.06.232</t>
  </si>
  <si>
    <t>REC LIMITE EXTRA C COMBUSTÍVEL</t>
  </si>
  <si>
    <t>3.1.1.1.06.233</t>
  </si>
  <si>
    <t>REC LIMITE EXTRA C FRETE</t>
  </si>
  <si>
    <t>3.1.1.1.06.234</t>
  </si>
  <si>
    <t>REC LIMITE EXTRA C VIAGEM</t>
  </si>
  <si>
    <t>3.1.1.1.06.251</t>
  </si>
  <si>
    <t>REC LIMITE EXTRA C PRESENTE</t>
  </si>
  <si>
    <t>3.1.1.1.06.252</t>
  </si>
  <si>
    <t>REC LIMITE EXTRA C PREMIAÇÃO</t>
  </si>
  <si>
    <t>3.1.1.1.06.271</t>
  </si>
  <si>
    <t>REC LIMITE EXTRA C SAQUE DÉB-ASA</t>
  </si>
  <si>
    <t>3.1.1.1.06.272</t>
  </si>
  <si>
    <t>REC LIMITE EXTRA C FARMÁCIA</t>
  </si>
  <si>
    <t>3.1.1.1.06.273</t>
  </si>
  <si>
    <t>REC LIMITE EXTRA C FUNERAL</t>
  </si>
  <si>
    <t>3.1.1.1.06.281</t>
  </si>
  <si>
    <t>REC LIMITE EXTRA RECARGA VT</t>
  </si>
  <si>
    <t>3.1.1.1.06.282</t>
  </si>
  <si>
    <t>REC LIMITE EXTRA C PRIVATE</t>
  </si>
  <si>
    <t>3.1.1.1.06.283</t>
  </si>
  <si>
    <t>REC LIMITE EXTRA FOMENTO</t>
  </si>
  <si>
    <t>3.1.1.1.06.301</t>
  </si>
  <si>
    <t>REC PGTO DE CONTAS V ALIMENTAÇÃO</t>
  </si>
  <si>
    <t>3.1.1.1.06.302</t>
  </si>
  <si>
    <t>REC PGTO DE CONTAS V ALIME-VOUC</t>
  </si>
  <si>
    <t>3.1.1.1.06.303</t>
  </si>
  <si>
    <t>REC PGTO DE CONTAS V REFEIÇÃO</t>
  </si>
  <si>
    <t>3.1.1.1.06.304</t>
  </si>
  <si>
    <t>REC PGTO DE CONTAS V REFEIÇÃO-VOUC</t>
  </si>
  <si>
    <t>3.1.1.1.06.305</t>
  </si>
  <si>
    <t>REC PGTO DE CONTAS V TRANSPORTE</t>
  </si>
  <si>
    <t>3.1.1.1.06.306</t>
  </si>
  <si>
    <t>REC PGTO DE CONTAS CONVÊNIO-ASA</t>
  </si>
  <si>
    <t>3.1.1.1.06.307</t>
  </si>
  <si>
    <t>REC PGTO DE CONTAS SAQUE CRÉD-ASA</t>
  </si>
  <si>
    <t>3.1.1.1.06.308</t>
  </si>
  <si>
    <t>REC PGTO DE CONTAS C CULTURA</t>
  </si>
  <si>
    <t>3.1.1.1.06.309</t>
  </si>
  <si>
    <t>REC PGTO DE CONTAS C NATAL</t>
  </si>
  <si>
    <t>3.1.1.1.06.331</t>
  </si>
  <si>
    <t>REC PGTO DE CONTAS C FROTA</t>
  </si>
  <si>
    <t>3.1.1.1.06.332</t>
  </si>
  <si>
    <t>REC PGTO DE CONTAS C COMBUSTÍVEL</t>
  </si>
  <si>
    <t>3.1.1.1.06.333</t>
  </si>
  <si>
    <t>REC PGTO DE CONTAS C FRETE</t>
  </si>
  <si>
    <t>3.1.1.1.06.334</t>
  </si>
  <si>
    <t>REC PGTO DE CONTAS C VIAGEM</t>
  </si>
  <si>
    <t>3.1.1.1.06.351</t>
  </si>
  <si>
    <t>REC PGTO DE CONTAS C PRESENTE</t>
  </si>
  <si>
    <t>3.1.1.1.06.352</t>
  </si>
  <si>
    <t>REC PGTO DE CONTAS C PREMIAÇÃO</t>
  </si>
  <si>
    <t>3.1.1.1.06.371</t>
  </si>
  <si>
    <t>REC PGTO DE CONTAS C SAQUE DÉB-ASA</t>
  </si>
  <si>
    <t>3.1.1.1.06.372</t>
  </si>
  <si>
    <t>REC PGTO DE CONTAS C FARMÁCIA</t>
  </si>
  <si>
    <t>3.1.1.1.06.373</t>
  </si>
  <si>
    <t>REC PGTO DE CONTAS C FUNERAL</t>
  </si>
  <si>
    <t>3.1.1.1.06.381</t>
  </si>
  <si>
    <t>REC PGTO DE CONTAS RECARGA VT</t>
  </si>
  <si>
    <t>3.1.1.1.06.382</t>
  </si>
  <si>
    <t>REC PGTO DE CONTAS C PRIVATE</t>
  </si>
  <si>
    <t>3.1.1.1.06.383</t>
  </si>
  <si>
    <t>REC PGTO DE CONTAS FOMENTO</t>
  </si>
  <si>
    <t>3.1.1.1.06.401</t>
  </si>
  <si>
    <t>REC COMPRA C TROCO V ALIMENTAÇÃO</t>
  </si>
  <si>
    <t>3.1.1.1.06.402</t>
  </si>
  <si>
    <t>REC COMPRA C TROCO V ALIME-VOUC</t>
  </si>
  <si>
    <t>3.1.1.1.06.403</t>
  </si>
  <si>
    <t>REC COMPRA C TROCO V REFEIÇÃO</t>
  </si>
  <si>
    <t>3.1.1.1.06.404</t>
  </si>
  <si>
    <t>REC COMPRA C TROCO V REFEIÇÃO-VOUC</t>
  </si>
  <si>
    <t>3.1.1.1.06.405</t>
  </si>
  <si>
    <t>REC COMPRA C TROCO V TRANSPORTE</t>
  </si>
  <si>
    <t>3.1.1.1.06.406</t>
  </si>
  <si>
    <t>REC COMPRA C TROCO CONVÊNIO-ASA</t>
  </si>
  <si>
    <t>3.1.1.1.06.407</t>
  </si>
  <si>
    <t>REC COMPRA C TROCO SAQUE CRÉD-ASA</t>
  </si>
  <si>
    <t>3.1.1.1.06.408</t>
  </si>
  <si>
    <t>REC COMPRA C TROCO C CULTURA</t>
  </si>
  <si>
    <t>3.1.1.1.06.409</t>
  </si>
  <si>
    <t>REC COMPRA C TROCO C NATAL</t>
  </si>
  <si>
    <t>3.1.1.1.06.431</t>
  </si>
  <si>
    <t>REC COMPRA C TROCO C FROTA</t>
  </si>
  <si>
    <t>3.1.1.1.06.432</t>
  </si>
  <si>
    <t>REC COMPRA C TROCO C COMBUSTÍVEL</t>
  </si>
  <si>
    <t>3.1.1.1.06.433</t>
  </si>
  <si>
    <t>REC COMPRA C TROCO C FRETE</t>
  </si>
  <si>
    <t>3.1.1.1.06.434</t>
  </si>
  <si>
    <t>REC COMPRA C TROCO C VIAGEM</t>
  </si>
  <si>
    <t>3.1.1.1.06.451</t>
  </si>
  <si>
    <t>REC COMPRA C TROCO C PRESENTE</t>
  </si>
  <si>
    <t>3.1.1.1.06.452</t>
  </si>
  <si>
    <t>REC COMPRA C TROCO C PREMIAÇÃO</t>
  </si>
  <si>
    <t>3.1.1.1.06.471</t>
  </si>
  <si>
    <t>REC COMPRA C TROCO C SAQUE DÉB-ASA</t>
  </si>
  <si>
    <t>3.1.1.1.06.472</t>
  </si>
  <si>
    <t>REC COMPRA C TROCO C FARMÁCIA</t>
  </si>
  <si>
    <t>3.1.1.1.06.473</t>
  </si>
  <si>
    <t>REC COMPRA C TROCO C FUNERAL</t>
  </si>
  <si>
    <t>3.1.1.1.06.481</t>
  </si>
  <si>
    <t>REC COMPRA C TROCO RECARGA VT</t>
  </si>
  <si>
    <t>3.1.1.1.06.482</t>
  </si>
  <si>
    <t>REC COMPRA C TROCO C PRIVATE</t>
  </si>
  <si>
    <t>3.1.1.1.06.483</t>
  </si>
  <si>
    <t>REC COMPRA C TROCO FOMENTO</t>
  </si>
  <si>
    <t>3.1.1.1.06.501</t>
  </si>
  <si>
    <t>REC TARIFA SAQUE V ALIMENTAÇÃO</t>
  </si>
  <si>
    <t>3.1.1.1.06.502</t>
  </si>
  <si>
    <t>REC TARIFA SAQUE V ALIME-VOUC</t>
  </si>
  <si>
    <t>3.1.1.1.06.503</t>
  </si>
  <si>
    <t>REC TARIFA SAQUE V REFEIÇÃO</t>
  </si>
  <si>
    <t>3.1.1.1.06.504</t>
  </si>
  <si>
    <t>REC TARIFA SAQUE V REFEIÇÃO-VOUC</t>
  </si>
  <si>
    <t>3.1.1.1.06.505</t>
  </si>
  <si>
    <t>REC TARIFA SAQUE V TRANSPORTE</t>
  </si>
  <si>
    <t>3.1.1.1.06.506</t>
  </si>
  <si>
    <t>REC TARIFA SAQUE CONVÊNIO-ASA</t>
  </si>
  <si>
    <t>3.1.1.1.06.507</t>
  </si>
  <si>
    <t>REC TARIFA SAQUE SAQUE CRÉD-ASA</t>
  </si>
  <si>
    <t>3.1.1.1.06.508</t>
  </si>
  <si>
    <t>REC TARIFA SAQUE C CULTURA</t>
  </si>
  <si>
    <t>3.1.1.1.06.509</t>
  </si>
  <si>
    <t>REC TARIFA SAQUE C NATAL</t>
  </si>
  <si>
    <t>3.1.1.1.06.531</t>
  </si>
  <si>
    <t>REC TARIFA SAQUE C FROTA</t>
  </si>
  <si>
    <t>3.1.1.1.06.532</t>
  </si>
  <si>
    <t>REC TARIFA SAQUE C COMBUSTÍVEL</t>
  </si>
  <si>
    <t>3.1.1.1.06.533</t>
  </si>
  <si>
    <t>REC TARIFA SAQUE C FRETE</t>
  </si>
  <si>
    <t>3.1.1.1.06.534</t>
  </si>
  <si>
    <t>REC TARIFA SAQUE C VIAGEM</t>
  </si>
  <si>
    <t>3.1.1.1.06.551</t>
  </si>
  <si>
    <t>REC TARIFA SAQUE C PRESENTE</t>
  </si>
  <si>
    <t>3.1.1.1.06.552</t>
  </si>
  <si>
    <t>REC TARIFA SAQUE C PREMIAÇÃO</t>
  </si>
  <si>
    <t>3.1.1.1.06.571</t>
  </si>
  <si>
    <t>REC TARIFA SAQUE C SAQUE DÉB-ASA</t>
  </si>
  <si>
    <t>3.1.1.1.06.572</t>
  </si>
  <si>
    <t>REC TARIFA SAQUE C FARMÁCIA</t>
  </si>
  <si>
    <t>3.1.1.1.06.573</t>
  </si>
  <si>
    <t>REC TARIFA SAQUE C FUNERAL</t>
  </si>
  <si>
    <t>3.1.1.1.06.581</t>
  </si>
  <si>
    <t>REC TARIFA SAQUE RECARGA VT</t>
  </si>
  <si>
    <t>3.1.1.1.06.582</t>
  </si>
  <si>
    <t>REC TARIFA SAQUE C PRIVATE</t>
  </si>
  <si>
    <t>3.1.1.1.06.583</t>
  </si>
  <si>
    <t>REC TARIFA SAQUE FOMENTO</t>
  </si>
  <si>
    <t>3.1.1.1.06.601</t>
  </si>
  <si>
    <t>REC PERDA E ROUBO V ALIMENTAÇÃO</t>
  </si>
  <si>
    <t>3.1.1.1.06.602</t>
  </si>
  <si>
    <t>REC PERDA E ROUBO V ALIME-VOUC</t>
  </si>
  <si>
    <t>3.1.1.1.06.603</t>
  </si>
  <si>
    <t>REC PERDA E ROUBO V REFEIÇÃO</t>
  </si>
  <si>
    <t>3.1.1.1.06.604</t>
  </si>
  <si>
    <t>REC PERDA E ROUBO V REFEIÇÃO-VOUC</t>
  </si>
  <si>
    <t>3.1.1.1.06.605</t>
  </si>
  <si>
    <t>REC PERDA E ROUBO V TRANSPORTE</t>
  </si>
  <si>
    <t>3.1.1.1.06.606</t>
  </si>
  <si>
    <t>REC PERDA E ROUBO CONVÊNIO-ASA</t>
  </si>
  <si>
    <t>3.1.1.1.06.607</t>
  </si>
  <si>
    <t>REC PERDA E ROUBO SAQUE CRÉD-ASA</t>
  </si>
  <si>
    <t>3.1.1.1.06.608</t>
  </si>
  <si>
    <t>REC PERDA E ROUBO C CULTURA</t>
  </si>
  <si>
    <t>3.1.1.1.06.609</t>
  </si>
  <si>
    <t>REC PERDA E ROUBO C NATAL</t>
  </si>
  <si>
    <t>3.1.1.1.06.631</t>
  </si>
  <si>
    <t>REC PERDA E ROUBO C FROTA</t>
  </si>
  <si>
    <t>3.1.1.1.06.632</t>
  </si>
  <si>
    <t>REC PERDA E ROUBO C COMBUSTÍVEL</t>
  </si>
  <si>
    <t>3.1.1.1.06.633</t>
  </si>
  <si>
    <t>REC PERDA E ROUBO C FRETE</t>
  </si>
  <si>
    <t>3.1.1.1.06.634</t>
  </si>
  <si>
    <t>REC PERDA E ROUBO C VIAGEM</t>
  </si>
  <si>
    <t>3.1.1.1.06.651</t>
  </si>
  <si>
    <t>REC PERDA E ROUBO C PRESENTE</t>
  </si>
  <si>
    <t>3.1.1.1.06.652</t>
  </si>
  <si>
    <t>REC PERDA E ROUBO C PREMIAÇÃO</t>
  </si>
  <si>
    <t>3.1.1.1.06.671</t>
  </si>
  <si>
    <t>REC PERDA E ROUBO C SAQUE DÉB-ASA</t>
  </si>
  <si>
    <t>3.1.1.1.06.672</t>
  </si>
  <si>
    <t>REC PERDA E ROUBO C FARMÁCIA</t>
  </si>
  <si>
    <t>3.1.1.1.06.673</t>
  </si>
  <si>
    <t>REC PERDA E ROUBO C FUNERAL</t>
  </si>
  <si>
    <t>3.1.1.1.06.681</t>
  </si>
  <si>
    <t>REC PERDA E ROUBO RECARGA VT</t>
  </si>
  <si>
    <t>3.1.1.1.06.682</t>
  </si>
  <si>
    <t>REC PERDA E ROUBO C PRIVATE</t>
  </si>
  <si>
    <t>3.1.1.1.06.683</t>
  </si>
  <si>
    <t>REC PERDA E ROUBO FOMENTO</t>
  </si>
  <si>
    <t>3.1.1.1.06.701</t>
  </si>
  <si>
    <t>REC RECARGAS V ALIMENTAÇÃO</t>
  </si>
  <si>
    <t>3.1.1.1.06.702</t>
  </si>
  <si>
    <t>REC RECARGAS V ALIME-VOUC</t>
  </si>
  <si>
    <t>3.1.1.1.06.703</t>
  </si>
  <si>
    <t>REC RECARGAS V REFEIÇÃO</t>
  </si>
  <si>
    <t>3.1.1.1.06.704</t>
  </si>
  <si>
    <t>REC RECARGAS V REFEIÇÃO-VOUC</t>
  </si>
  <si>
    <t>3.1.1.1.06.705</t>
  </si>
  <si>
    <t>REC RECARGAS V TRANSPORTE</t>
  </si>
  <si>
    <t>3.1.1.1.06.706</t>
  </si>
  <si>
    <t>REC RECARGAS CONVÊNIO-ASA</t>
  </si>
  <si>
    <t>3.1.1.1.06.707</t>
  </si>
  <si>
    <t>REC RECARGAS SAQUE CRÉD-ASA</t>
  </si>
  <si>
    <t>3.1.1.1.06.708</t>
  </si>
  <si>
    <t>REC RECARGAS C CULTURA</t>
  </si>
  <si>
    <t>3.1.1.1.06.709</t>
  </si>
  <si>
    <t>REC RECARGAS C NATAL</t>
  </si>
  <si>
    <t>3.1.1.1.06.731</t>
  </si>
  <si>
    <t>REC RECARGAS C FROTA</t>
  </si>
  <si>
    <t>3.1.1.1.06.732</t>
  </si>
  <si>
    <t>REC RECARGAS C COMBUSTÍVEL</t>
  </si>
  <si>
    <t>3.1.1.1.06.733</t>
  </si>
  <si>
    <t>REC RECARGAS C FRETE</t>
  </si>
  <si>
    <t>3.1.1.1.06.734</t>
  </si>
  <si>
    <t>REC RECARGAS C VIAGEM</t>
  </si>
  <si>
    <t>3.1.1.1.06.751</t>
  </si>
  <si>
    <t>REC RECARGAS C PRESENTE</t>
  </si>
  <si>
    <t>3.1.1.1.06.752</t>
  </si>
  <si>
    <t>REC RECARGAS C PREMIAÇÃO</t>
  </si>
  <si>
    <t>3.1.1.1.06.771</t>
  </si>
  <si>
    <t>REC RECARGAS C SAQUE DÉB-ASA</t>
  </si>
  <si>
    <t>3.1.1.1.06.772</t>
  </si>
  <si>
    <t>REC RECARGAS C FARMÁCIA</t>
  </si>
  <si>
    <t>3.1.1.1.06.773</t>
  </si>
  <si>
    <t>REC RECARGAS C FUNERAL</t>
  </si>
  <si>
    <t>3.1.1.1.06.781</t>
  </si>
  <si>
    <t>REC RECARGAS RECARGA VT</t>
  </si>
  <si>
    <t>3.1.1.1.06.782</t>
  </si>
  <si>
    <t>REC RECARGAS C PRIVATE</t>
  </si>
  <si>
    <t>3.1.1.1.06.783</t>
  </si>
  <si>
    <t>REC RECARGAS FOMENTO</t>
  </si>
  <si>
    <t>3.1.1.1.06.901</t>
  </si>
  <si>
    <t>OUTRAS USU-REC ANTEC USUÁRIO</t>
  </si>
  <si>
    <t>3.1.1.1.06.950</t>
  </si>
  <si>
    <t>OUTRAS USU - OUTRAS RECEITAS</t>
  </si>
  <si>
    <t>3.1.1.1.07</t>
  </si>
  <si>
    <t>RECEITA INATIV</t>
  </si>
  <si>
    <t>3.1.1.1.07.001</t>
  </si>
  <si>
    <t>REC INATIV V ALIMENTAÇÃO</t>
  </si>
  <si>
    <t>3.1.1.1.07.002</t>
  </si>
  <si>
    <t>REC INATIV V ALIME-VOUC</t>
  </si>
  <si>
    <t>3.1.1.1.07.003</t>
  </si>
  <si>
    <t>REC INATIV V REFEIÇÃO</t>
  </si>
  <si>
    <t>3.1.1.1.07.004</t>
  </si>
  <si>
    <t>REC INATIV V REFEIÇÃO-VOUC</t>
  </si>
  <si>
    <t>3.1.1.1.07.005</t>
  </si>
  <si>
    <t>REC INATIV V TRANSPORTE</t>
  </si>
  <si>
    <t>3.1.1.1.07.006</t>
  </si>
  <si>
    <t>REC INATIV CONVÊNIO-ASA</t>
  </si>
  <si>
    <t>3.1.1.1.07.007</t>
  </si>
  <si>
    <t>REC INATIV SAQUE CRÉD-ASA</t>
  </si>
  <si>
    <t>3.1.1.1.07.008</t>
  </si>
  <si>
    <t>REC INATIV C CULTURA</t>
  </si>
  <si>
    <t>3.1.1.1.07.009</t>
  </si>
  <si>
    <t>REC INATIV C NATAL</t>
  </si>
  <si>
    <t>3.1.1.1.07.031</t>
  </si>
  <si>
    <t>REC INATIV C FROTA</t>
  </si>
  <si>
    <t>3.1.1.1.07.032</t>
  </si>
  <si>
    <t>REC INATIV C COMBUSTÍVEL</t>
  </si>
  <si>
    <t>3.1.1.1.07.033</t>
  </si>
  <si>
    <t>REC INATIV C FRETE</t>
  </si>
  <si>
    <t>3.1.1.1.07.034</t>
  </si>
  <si>
    <t>REC INATIV C VIAGEM</t>
  </si>
  <si>
    <t>3.1.1.1.07.051</t>
  </si>
  <si>
    <t>REC INATIV C PRESENTE</t>
  </si>
  <si>
    <t>3.1.1.1.07.052</t>
  </si>
  <si>
    <t>REC INATIV C PREMIAÇÃO</t>
  </si>
  <si>
    <t>3.1.1.1.07.071</t>
  </si>
  <si>
    <t>REC INATIV C SAQUE DÉB-ASA</t>
  </si>
  <si>
    <t>3.1.1.1.07.072</t>
  </si>
  <si>
    <t>REC INATIV C FARMÁCIA</t>
  </si>
  <si>
    <t>3.1.1.1.07.073</t>
  </si>
  <si>
    <t>REC INATIV C FUNERAL</t>
  </si>
  <si>
    <t>3.1.1.1.07.081</t>
  </si>
  <si>
    <t>REC INATIV RECARGA VT</t>
  </si>
  <si>
    <t>3.1.1.1.07.082</t>
  </si>
  <si>
    <t>REC INATIV C PRIVATE</t>
  </si>
  <si>
    <t>3.1.1.1.07.083</t>
  </si>
  <si>
    <t>REC INATIV FOMENTO</t>
  </si>
  <si>
    <t>3.1.1.1.07.101</t>
  </si>
  <si>
    <t>REC INATIV REDE V ALIMENTAÇÃO</t>
  </si>
  <si>
    <t>3.1.1.1.07.102</t>
  </si>
  <si>
    <t>REC INATIV REDE V ALIME-VOUC</t>
  </si>
  <si>
    <t>3.1.1.1.07.103</t>
  </si>
  <si>
    <t>REC INATIV REDE V REFEIÇÃO</t>
  </si>
  <si>
    <t>3.1.1.1.07.104</t>
  </si>
  <si>
    <t>REC INATIV REDE V REFEIÇÃO-VOUC</t>
  </si>
  <si>
    <t>3.1.1.1.07.105</t>
  </si>
  <si>
    <t>REC INATIV REDE V TRANSPORTE</t>
  </si>
  <si>
    <t>3.1.1.1.07.106</t>
  </si>
  <si>
    <t>REC INATIV REDE CONVÊNIO-ASA</t>
  </si>
  <si>
    <t>3.1.1.1.07.107</t>
  </si>
  <si>
    <t>REC INATIV REDE SAQUE CRÉD-ASA</t>
  </si>
  <si>
    <t>3.1.1.1.07.108</t>
  </si>
  <si>
    <t>REC INATIV REDE C CULTURA</t>
  </si>
  <si>
    <t>3.1.1.1.07.109</t>
  </si>
  <si>
    <t>REC INATIV REDE C NATAL</t>
  </si>
  <si>
    <t>3.1.1.1.07.131</t>
  </si>
  <si>
    <t>REC INATIV REDE C FROTA</t>
  </si>
  <si>
    <t>3.1.1.1.07.132</t>
  </si>
  <si>
    <t>REC INATIV REDE C COMBUSTÍVEL</t>
  </si>
  <si>
    <t>3.1.1.1.07.133</t>
  </si>
  <si>
    <t>REC INATIV REDE C FRETE</t>
  </si>
  <si>
    <t>3.1.1.1.07.134</t>
  </si>
  <si>
    <t>REC INATIV REDE C VIAGEM</t>
  </si>
  <si>
    <t>3.1.1.1.07.151</t>
  </si>
  <si>
    <t>REC INATIV REDE C PRESENTE</t>
  </si>
  <si>
    <t>3.1.1.1.07.152</t>
  </si>
  <si>
    <t>REC INATIV REDE C PREMIAÇÃO</t>
  </si>
  <si>
    <t>3.1.1.1.07.171</t>
  </si>
  <si>
    <t>REC INATIV REDE C SAQUE DÉB-ASA</t>
  </si>
  <si>
    <t>3.1.1.1.07.172</t>
  </si>
  <si>
    <t>REC INATIV REDE C FARMÁCIA</t>
  </si>
  <si>
    <t>3.1.1.1.07.173</t>
  </si>
  <si>
    <t>REC INATIV REDE C FUNERAL</t>
  </si>
  <si>
    <t>3.1.1.1.07.181</t>
  </si>
  <si>
    <t>REC INATIV REDE RECARGA VT</t>
  </si>
  <si>
    <t>3.1.1.1.07.182</t>
  </si>
  <si>
    <t>REC INATIV REDE C PRIVATE</t>
  </si>
  <si>
    <t>3.1.1.1.07.183</t>
  </si>
  <si>
    <t>REC INATIV REDE FOMENTO</t>
  </si>
  <si>
    <t>3.1.1.1.07.201</t>
  </si>
  <si>
    <t>REC INATIV USU V ALIMENTAÇÃO</t>
  </si>
  <si>
    <t>3.1.1.1.07.202</t>
  </si>
  <si>
    <t>REC INATIV USU V ALIME-VOUC</t>
  </si>
  <si>
    <t>3.1.1.1.07.203</t>
  </si>
  <si>
    <t>REC INATIV USU V REFEIÇÃO</t>
  </si>
  <si>
    <t>3.1.1.1.07.204</t>
  </si>
  <si>
    <t>REC INATIV USU V REFEIÇÃO-VOUC</t>
  </si>
  <si>
    <t>3.1.1.1.07.205</t>
  </si>
  <si>
    <t>REC INATIV USU V TRANSPORTE</t>
  </si>
  <si>
    <t>3.1.1.1.07.206</t>
  </si>
  <si>
    <t>REC INATIV USU CONVÊNIO-ASA</t>
  </si>
  <si>
    <t>3.1.1.1.07.207</t>
  </si>
  <si>
    <t>REC INATIV USU SAQUE CRÉD-ASA</t>
  </si>
  <si>
    <t>3.1.1.1.07.208</t>
  </si>
  <si>
    <t>REC INATIV USU C CULTURA</t>
  </si>
  <si>
    <t>3.1.1.1.07.209</t>
  </si>
  <si>
    <t>REC INATIV USU C NATAL</t>
  </si>
  <si>
    <t>3.1.1.1.07.231</t>
  </si>
  <si>
    <t>REC INATIV USU C FROTA</t>
  </si>
  <si>
    <t>3.1.1.1.07.232</t>
  </si>
  <si>
    <t>REC INATIV USU C COMBUSTÍVEL</t>
  </si>
  <si>
    <t>3.1.1.1.07.233</t>
  </si>
  <si>
    <t>REC INATIV USU C FRETE</t>
  </si>
  <si>
    <t>3.1.1.1.07.234</t>
  </si>
  <si>
    <t>REC INATIV USU C VIAGEM</t>
  </si>
  <si>
    <t>3.1.1.1.07.251</t>
  </si>
  <si>
    <t>REC INATIV USU C PRESENTE</t>
  </si>
  <si>
    <t>3.1.1.1.07.252</t>
  </si>
  <si>
    <t>REC INATIV USU C PREMIAÇÃO</t>
  </si>
  <si>
    <t>3.1.1.1.07.271</t>
  </si>
  <si>
    <t>REC INATIV USU C SAQUE DÉB-ASA</t>
  </si>
  <si>
    <t>3.1.1.1.07.272</t>
  </si>
  <si>
    <t>REC INATIV USU C FARMÁCIA</t>
  </si>
  <si>
    <t>3.1.1.1.07.273</t>
  </si>
  <si>
    <t>REC INATIV USU C FUNERAL</t>
  </si>
  <si>
    <t>3.1.1.1.07.281</t>
  </si>
  <si>
    <t>REC INATIV USU RECARGA VT</t>
  </si>
  <si>
    <t>3.1.1.1.07.282</t>
  </si>
  <si>
    <t>REC INATIV USU C PRIVATE</t>
  </si>
  <si>
    <t>3.1.1.1.07.283</t>
  </si>
  <si>
    <t>REC INATIV USU FOMENTO</t>
  </si>
  <si>
    <t>3.1.1.1.99</t>
  </si>
  <si>
    <t>RECEITAS FIDC</t>
  </si>
  <si>
    <t>3.1.1.1.99.001</t>
  </si>
  <si>
    <t>FIDC I RECEBÍVEIS</t>
  </si>
  <si>
    <t>3.1.1.1.99.500</t>
  </si>
  <si>
    <t>FIDC II RENDAS COM FIDC</t>
  </si>
  <si>
    <t>3.1.1.1.99.551</t>
  </si>
  <si>
    <t>PIS FIDC</t>
  </si>
  <si>
    <t>3.1.1.1.99.552</t>
  </si>
  <si>
    <t>COFINS FIDC</t>
  </si>
  <si>
    <t>3.1.1.2</t>
  </si>
  <si>
    <t>DEDUÇÕES DA RECEITA</t>
  </si>
  <si>
    <t>3.1.1.2.01</t>
  </si>
  <si>
    <t>DESCONTOS INCONDICIONAIS</t>
  </si>
  <si>
    <t>3.1.1.2.01.001</t>
  </si>
  <si>
    <t>DESC INCOND V ALIMENTAÇÃO</t>
  </si>
  <si>
    <t>3.1.1.2.01.002</t>
  </si>
  <si>
    <t>DESC INCOND V ALIME-VOUC</t>
  </si>
  <si>
    <t>3.1.1.2.01.003</t>
  </si>
  <si>
    <t>DESC INCOND V REFEIÇÃO</t>
  </si>
  <si>
    <t>3.1.1.2.01.004</t>
  </si>
  <si>
    <t>DESC INCOND V REFEIÇÃO-VOUC</t>
  </si>
  <si>
    <t>3.1.1.2.01.005</t>
  </si>
  <si>
    <t>DESC INCOND V TRANSPORTE</t>
  </si>
  <si>
    <t>3.1.1.2.01.006</t>
  </si>
  <si>
    <t>DESC INCOND CONVÊNIO-ASA</t>
  </si>
  <si>
    <t>3.1.1.2.01.007</t>
  </si>
  <si>
    <t>DESC INCOND SAQUE CRÉD-ASA</t>
  </si>
  <si>
    <t>3.1.1.2.01.008</t>
  </si>
  <si>
    <t>DESC INCOND C CULTURA</t>
  </si>
  <si>
    <t>3.1.1.2.01.009</t>
  </si>
  <si>
    <t>DESC INCOND C NATAL</t>
  </si>
  <si>
    <t>3.1.1.2.01.031</t>
  </si>
  <si>
    <t>DESC INCOND C FROTA</t>
  </si>
  <si>
    <t>3.1.1.2.01.032</t>
  </si>
  <si>
    <t>DESC INCOND C COMBUSTÍVEL</t>
  </si>
  <si>
    <t>3.1.1.2.01.033</t>
  </si>
  <si>
    <t>DESC INCOND C FRETE</t>
  </si>
  <si>
    <t>3.1.1.2.01.034</t>
  </si>
  <si>
    <t>DESC INCOND C VIAGEM</t>
  </si>
  <si>
    <t>3.1.1.2.01.051</t>
  </si>
  <si>
    <t>DESC INCOND C PRESENTE</t>
  </si>
  <si>
    <t>3.1.1.2.01.052</t>
  </si>
  <si>
    <t>DESC INCOND C PREMIAÇÃO</t>
  </si>
  <si>
    <t>3.1.1.2.01.071</t>
  </si>
  <si>
    <t>DESC INCOND C SAQUE DÉB-ASA</t>
  </si>
  <si>
    <t>3.1.1.2.01.072</t>
  </si>
  <si>
    <t>DESC INCOND C FARMÁCIA</t>
  </si>
  <si>
    <t>3.1.1.2.01.073</t>
  </si>
  <si>
    <t>DESC INCOND C FUNERAL</t>
  </si>
  <si>
    <t>3.1.1.2.01.081</t>
  </si>
  <si>
    <t>DESC INCOND RECARGA VT</t>
  </si>
  <si>
    <t>3.1.1.2.01.082</t>
  </si>
  <si>
    <t>DESC INCOND C PRIVATE</t>
  </si>
  <si>
    <t>3.1.1.2.01.083</t>
  </si>
  <si>
    <t>DESC INCOND FOMENTO</t>
  </si>
  <si>
    <t>3.1.1.2.10</t>
  </si>
  <si>
    <t>RECIPROCIDADE COMERCIAL</t>
  </si>
  <si>
    <t>3.1.1.2.10.001</t>
  </si>
  <si>
    <t>RECIPROCIDADE COMERCIAL - V ALIMENTACAO</t>
  </si>
  <si>
    <t>3.1.1.2.10.003</t>
  </si>
  <si>
    <t>RECIPROCIDADE COMERCIAL - VALE REFEICAO</t>
  </si>
  <si>
    <t>3.1.1.3</t>
  </si>
  <si>
    <t>ISS SOBRE RECEITA DE SERVIÇOS</t>
  </si>
  <si>
    <t>3.1.1.3.01</t>
  </si>
  <si>
    <t>ISS SOBRE RECEITA TAXAS CLIENTES</t>
  </si>
  <si>
    <t>3.1.1.3.01.001</t>
  </si>
  <si>
    <t>ISS S/ TX ADM CLIENTE V ALIMENTAÇÃO</t>
  </si>
  <si>
    <t>3.1.1.3.01.002</t>
  </si>
  <si>
    <t>ISS S/ TX ADM CLIENTE V ALIME-VOUC</t>
  </si>
  <si>
    <t>3.1.1.3.01.003</t>
  </si>
  <si>
    <t>ISS S/ TX ADM CLIENTE V REFEIÇÃO</t>
  </si>
  <si>
    <t>3.1.1.3.01.004</t>
  </si>
  <si>
    <t>ISS S/ TX ADM CLIENTE V REFEIÇÃO-VOUC</t>
  </si>
  <si>
    <t>3.1.1.3.01.005</t>
  </si>
  <si>
    <t>ISS S/ TX ADM CLIENTE V TRANSPORTE</t>
  </si>
  <si>
    <t>3.1.1.3.01.006</t>
  </si>
  <si>
    <t>ISS S/ TX ADM CLIENTE CONVÊNIO-ASA</t>
  </si>
  <si>
    <t>3.1.1.3.01.007</t>
  </si>
  <si>
    <t>ISS S/ TX ADM CLIENTE SAQUE CRÉD-ASA</t>
  </si>
  <si>
    <t>3.1.1.3.01.008</t>
  </si>
  <si>
    <t>ISS S/ TX ADM CLIENTE C CULTURA</t>
  </si>
  <si>
    <t>3.1.1.3.01.009</t>
  </si>
  <si>
    <t>ISS S/ TX ADM CLIENTE C NATAL</t>
  </si>
  <si>
    <t>3.1.1.3.01.031</t>
  </si>
  <si>
    <t>ISS S/ TX ADM CLIENTE C FROTA</t>
  </si>
  <si>
    <t>3.1.1.3.01.032</t>
  </si>
  <si>
    <t>ISS S/ TX ADM CLIENTE C COMBUSTÍVEL</t>
  </si>
  <si>
    <t>3.1.1.3.01.033</t>
  </si>
  <si>
    <t>ISS S/ TX ADM CLIENTE C FRETE</t>
  </si>
  <si>
    <t>3.1.1.3.01.034</t>
  </si>
  <si>
    <t>ISS S/ TX ADM CLIENTE C VIAGEM</t>
  </si>
  <si>
    <t>3.1.1.3.01.051</t>
  </si>
  <si>
    <t>ISS S/ TX ADM CLIENTE C PRESENTE</t>
  </si>
  <si>
    <t>3.1.1.3.01.052</t>
  </si>
  <si>
    <t>ISS S/ TX ADM CLIENTE C PREMIAÇÃO</t>
  </si>
  <si>
    <t>3.1.1.3.01.071</t>
  </si>
  <si>
    <t>ISS S/ TX ADM CLIENTE C SAQUE DÉB-ASA</t>
  </si>
  <si>
    <t>3.1.1.3.01.072</t>
  </si>
  <si>
    <t>ISS S/ TX ADM CLIENTE C FARMÁCIA</t>
  </si>
  <si>
    <t>3.1.1.3.01.073</t>
  </si>
  <si>
    <t>ISS S/ TX ADM CLIENTE C FUNERAL</t>
  </si>
  <si>
    <t>3.1.1.3.01.081</t>
  </si>
  <si>
    <t>ISS S/ TX ADM CLIENTE RECARGA VT</t>
  </si>
  <si>
    <t>3.1.1.3.01.082</t>
  </si>
  <si>
    <t>ISS S/ TX ADM CLIENTE C PRIVATE</t>
  </si>
  <si>
    <t>3.1.1.3.01.083</t>
  </si>
  <si>
    <t>ISS S/ TX ADM CLIENTE FOMENTO</t>
  </si>
  <si>
    <t>3.1.1.3.01.101</t>
  </si>
  <si>
    <t>ISS S/ TX MANUT V ALIMENTAÇÃO</t>
  </si>
  <si>
    <t>3.1.1.3.01.102</t>
  </si>
  <si>
    <t>ISS S/ TX MANUT V ALIME-VOUC</t>
  </si>
  <si>
    <t>3.1.1.3.01.103</t>
  </si>
  <si>
    <t>ISS S/ TX MANUT V REFEIÇÃO</t>
  </si>
  <si>
    <t>3.1.1.3.01.104</t>
  </si>
  <si>
    <t>ISS S/ TX MANUT V REFEIÇÃO-VOUC</t>
  </si>
  <si>
    <t>3.1.1.3.01.105</t>
  </si>
  <si>
    <t>ISS S/ TX MANUT V TRANSPORTE</t>
  </si>
  <si>
    <t>3.1.1.3.01.106</t>
  </si>
  <si>
    <t>ISS S/ TX MANUT CONVÊNIO-ASA</t>
  </si>
  <si>
    <t>3.1.1.3.01.107</t>
  </si>
  <si>
    <t>ISS S/ TX MANUT SAQUE CRÉD-ASA</t>
  </si>
  <si>
    <t>3.1.1.3.01.108</t>
  </si>
  <si>
    <t>ISS S/ TX MANUT C CULTURA</t>
  </si>
  <si>
    <t>3.1.1.3.01.109</t>
  </si>
  <si>
    <t>ISS S/ TX MANUT C NATAL</t>
  </si>
  <si>
    <t>3.1.1.3.01.131</t>
  </si>
  <si>
    <t>ISS S/ TX MANUT C FROTA</t>
  </si>
  <si>
    <t>3.1.1.3.01.132</t>
  </si>
  <si>
    <t>ISS S/ TX MANUT C COMBUSTÍVEL</t>
  </si>
  <si>
    <t>3.1.1.3.01.133</t>
  </si>
  <si>
    <t>ISS S/ TX MANUT C FRETE</t>
  </si>
  <si>
    <t>3.1.1.3.01.134</t>
  </si>
  <si>
    <t>ISS S/ TX MANUT C VIAGEM</t>
  </si>
  <si>
    <t>3.1.1.3.01.151</t>
  </si>
  <si>
    <t>ISS S/ TX MANUT C PRESENTE</t>
  </si>
  <si>
    <t>3.1.1.3.01.152</t>
  </si>
  <si>
    <t>ISS S/ TX MANUT C PREMIAÇÃO</t>
  </si>
  <si>
    <t>3.1.1.3.01.171</t>
  </si>
  <si>
    <t>ISS S/ TX MANUT C SAQUE DÉB-ASA</t>
  </si>
  <si>
    <t>3.1.1.3.01.172</t>
  </si>
  <si>
    <t>ISS S/ TX MANUT C FARMÁCIA</t>
  </si>
  <si>
    <t>3.1.1.3.01.173</t>
  </si>
  <si>
    <t>ISS S/ TX MANUT C FUNERAL</t>
  </si>
  <si>
    <t>3.1.1.3.01.181</t>
  </si>
  <si>
    <t>ISS S/ TX MANUT RECARGA VT</t>
  </si>
  <si>
    <t>3.1.1.3.01.182</t>
  </si>
  <si>
    <t>ISS S/ TX MANUT C PRIVATE</t>
  </si>
  <si>
    <t>3.1.1.3.01.183</t>
  </si>
  <si>
    <t>ISS S/ TX MANUT FOMENTO</t>
  </si>
  <si>
    <t>3.1.1.3.01.201</t>
  </si>
  <si>
    <t>ISS S/ TX MANUT SIST V ALIMENTAÇÃO</t>
  </si>
  <si>
    <t>3.1.1.3.01.202</t>
  </si>
  <si>
    <t>ISS S/ TX MANUT SIST V ALIME-VOUC</t>
  </si>
  <si>
    <t>3.1.1.3.01.203</t>
  </si>
  <si>
    <t>ISS S/ TX MANUT SIST V REFEIÇÃO</t>
  </si>
  <si>
    <t>3.1.1.3.01.204</t>
  </si>
  <si>
    <t>ISS S/ TX MANUT SIST V REFEIÇÃO-VOUC</t>
  </si>
  <si>
    <t>3.1.1.3.01.205</t>
  </si>
  <si>
    <t>ISS S/ TX MANUT SIST V TRANSPORTE</t>
  </si>
  <si>
    <t>3.1.1.3.01.206</t>
  </si>
  <si>
    <t>ISS S/ TX MANUT SIST CONVÊNIO-ASA</t>
  </si>
  <si>
    <t>3.1.1.3.01.207</t>
  </si>
  <si>
    <t>ISS S/ TX MANUT SIST SAQUE CRÉD-ASA</t>
  </si>
  <si>
    <t>3.1.1.3.01.208</t>
  </si>
  <si>
    <t>ISS S/ TX MANUT SIST C CULTURA</t>
  </si>
  <si>
    <t>3.1.1.3.01.209</t>
  </si>
  <si>
    <t>ISS S/ TX MANUT SIST C NATAL</t>
  </si>
  <si>
    <t>3.1.1.3.01.231</t>
  </si>
  <si>
    <t>ISS S/ TX MANUT SIST C FROTA</t>
  </si>
  <si>
    <t>3.1.1.3.01.232</t>
  </si>
  <si>
    <t>ISS S/ TX MANUT SIST C COMBUSTÍVEL</t>
  </si>
  <si>
    <t>3.1.1.3.01.233</t>
  </si>
  <si>
    <t>ISS S/ TX MANUT SIST C FRETE</t>
  </si>
  <si>
    <t>3.1.1.3.01.234</t>
  </si>
  <si>
    <t>ISS S/ TX MANUT SIST C VIAGEM</t>
  </si>
  <si>
    <t>3.1.1.3.01.251</t>
  </si>
  <si>
    <t>ISS S/ TX MANUT SIST C PRESENTE</t>
  </si>
  <si>
    <t>3.1.1.3.01.252</t>
  </si>
  <si>
    <t>ISS S/ TX MANUT SIST C PREMIAÇÃO</t>
  </si>
  <si>
    <t>3.1.1.3.01.271</t>
  </si>
  <si>
    <t>ISS S/ TX MANUT SIST C SAQUE DÉB-ASA</t>
  </si>
  <si>
    <t>3.1.1.3.01.272</t>
  </si>
  <si>
    <t>ISS S/ TX MANUT SIST C FARMÁCIA</t>
  </si>
  <si>
    <t>3.1.1.3.01.273</t>
  </si>
  <si>
    <t>ISS S/ TX MANUT SIST C FUNERAL</t>
  </si>
  <si>
    <t>3.1.1.3.01.281</t>
  </si>
  <si>
    <t>ISS S/ TX MANUT SIST RECARGA VT</t>
  </si>
  <si>
    <t>3.1.1.3.01.282</t>
  </si>
  <si>
    <t>ISS S/ TX MANUT SIST C PRIVATE</t>
  </si>
  <si>
    <t>3.1.1.3.01.283</t>
  </si>
  <si>
    <t>ISS S/ TX MANUT SIST FOMENTO</t>
  </si>
  <si>
    <t>3.1.1.3.01.930</t>
  </si>
  <si>
    <t>ISS S/ REC DE COBRANÇA E GUARDA DE DOC.</t>
  </si>
  <si>
    <t>3.1.1.3.01.950</t>
  </si>
  <si>
    <t>ISS S/ REC GESTÃO DE FRETES</t>
  </si>
  <si>
    <t>3.1.1.3.01.951</t>
  </si>
  <si>
    <t>ISS S/ REC DE LICENCIAMENTO DE PROGRAMAS</t>
  </si>
  <si>
    <t>3.1.1.3.01.970</t>
  </si>
  <si>
    <t>ISS S/ REC DE MONIT E RASTREAMENTO</t>
  </si>
  <si>
    <t>3.1.1.3.01.971</t>
  </si>
  <si>
    <t>ISS S/ REC ATIV E INSTAL DE RASTREADORES</t>
  </si>
  <si>
    <t>3.1.1.3.02</t>
  </si>
  <si>
    <t>ISS SOBRE OUTRAS TAXAS CLIENTES</t>
  </si>
  <si>
    <t>3.1.1.3.02.001</t>
  </si>
  <si>
    <t>ISS S/ OUTRAS TX CLIENTE V ALIMENTAÇÃO</t>
  </si>
  <si>
    <t>3.1.1.3.02.002</t>
  </si>
  <si>
    <t>ISS S/ OUTRAS TX CLIENTE V ALIME-VOUC</t>
  </si>
  <si>
    <t>3.1.1.3.02.003</t>
  </si>
  <si>
    <t>ISS S/ OUTRAS TX CLIENTE V REFEIÇÃO</t>
  </si>
  <si>
    <t>3.1.1.3.02.004</t>
  </si>
  <si>
    <t>ISS S/ OUTRAS TX CLIENTE V REFEIÇÃO-VOUC</t>
  </si>
  <si>
    <t>3.1.1.3.02.005</t>
  </si>
  <si>
    <t>ISS S/ OUTRAS TX CLIENTE V TRANSPORTE</t>
  </si>
  <si>
    <t>3.1.1.3.02.006</t>
  </si>
  <si>
    <t>ISS S/ OUTRAS TX CLIENTE CONVÊNIO-ASA</t>
  </si>
  <si>
    <t>3.1.1.3.02.007</t>
  </si>
  <si>
    <t>ISS S/ OUTRAS TX CLIENTE SAQUE CRÉD-ASA</t>
  </si>
  <si>
    <t>3.1.1.3.02.008</t>
  </si>
  <si>
    <t>ISS S/ OUTRAS TX CLIENTE C CULTURA</t>
  </si>
  <si>
    <t>3.1.1.3.02.009</t>
  </si>
  <si>
    <t>ISS S/ OUTRAS TX CLIENTE C NATAL</t>
  </si>
  <si>
    <t>3.1.1.3.02.031</t>
  </si>
  <si>
    <t>ISS S/ OUTRAS TX CLIENTE C FROTA</t>
  </si>
  <si>
    <t>3.1.1.3.02.032</t>
  </si>
  <si>
    <t>ISS S/ OUTRAS TX CLIENTE C COMBUSTÍVEL</t>
  </si>
  <si>
    <t>3.1.1.3.02.033</t>
  </si>
  <si>
    <t>ISS S/ OUTRAS TX CLIENTE C FRETE</t>
  </si>
  <si>
    <t>3.1.1.3.02.034</t>
  </si>
  <si>
    <t>ISS S/ OUTRAS TX CLIENTE C VIAGEM</t>
  </si>
  <si>
    <t>3.1.1.3.02.051</t>
  </si>
  <si>
    <t>ISS S/ OUTRAS TX CLIENTE C PRESENTE</t>
  </si>
  <si>
    <t>3.1.1.3.02.052</t>
  </si>
  <si>
    <t>ISS S/ OUTRAS TX CLIENTE C PREMIAÇÃO</t>
  </si>
  <si>
    <t>3.1.1.3.02.071</t>
  </si>
  <si>
    <t>ISS S/ OUTRAS TX CLIENTE C SAQUE DÉB-ASA</t>
  </si>
  <si>
    <t>3.1.1.3.02.072</t>
  </si>
  <si>
    <t>ISS S/ OUTRAS TX CLIENTE C FARMÁCIA</t>
  </si>
  <si>
    <t>3.1.1.3.02.073</t>
  </si>
  <si>
    <t>ISS S/ OUTRAS TX CLIENTE C FUNERAL</t>
  </si>
  <si>
    <t>3.1.1.3.02.081</t>
  </si>
  <si>
    <t>ISS S/ OUTRAS TX CLIENTE RECARGA VT</t>
  </si>
  <si>
    <t>3.1.1.3.02.082</t>
  </si>
  <si>
    <t>ISS S/ OUTRAS TX CLIENTE C PRIVATE</t>
  </si>
  <si>
    <t>3.1.1.3.02.083</t>
  </si>
  <si>
    <t>ISS S/ OUTRAS TX CLIENTE FOMENTO</t>
  </si>
  <si>
    <t>3.1.1.3.02.101</t>
  </si>
  <si>
    <t>ISS S/ TAXA DE CANCEL V ALIMENTAÇÃO</t>
  </si>
  <si>
    <t>3.1.1.3.02.102</t>
  </si>
  <si>
    <t>ISS S/ TAXA DE CANCEL V ALIME-VOUC</t>
  </si>
  <si>
    <t>3.1.1.3.02.103</t>
  </si>
  <si>
    <t>ISS S/ TAXA DE CANCEL V REFEIÇÃO</t>
  </si>
  <si>
    <t>3.1.1.3.02.104</t>
  </si>
  <si>
    <t>ISS S/ TAXA DE CANCEL V REFEIÇÃO-VOUC</t>
  </si>
  <si>
    <t>3.1.1.3.02.105</t>
  </si>
  <si>
    <t>ISS S/ TAXA DE CANCEL V TRANSPORTE</t>
  </si>
  <si>
    <t>3.1.1.3.02.106</t>
  </si>
  <si>
    <t>ISS S/ TAXA DE CANCEL CONVÊNIO-ASA</t>
  </si>
  <si>
    <t>3.1.1.3.02.107</t>
  </si>
  <si>
    <t>ISS S/ TAXA DE CANCEL SAQUE CRÉD-ASA</t>
  </si>
  <si>
    <t>3.1.1.3.02.108</t>
  </si>
  <si>
    <t>ISS S/ TAXA DE CANCEL C CULTURA</t>
  </si>
  <si>
    <t>3.1.1.3.02.109</t>
  </si>
  <si>
    <t>ISS S/ TAXA DE CANCEL C NATAL</t>
  </si>
  <si>
    <t>3.1.1.3.02.131</t>
  </si>
  <si>
    <t>ISS S/ TAXA DE CANCEL C FROTA</t>
  </si>
  <si>
    <t>3.1.1.3.02.132</t>
  </si>
  <si>
    <t>ISS S/ TAXA DE CANCEL C COMBUSTÍVEL</t>
  </si>
  <si>
    <t>3.1.1.3.02.133</t>
  </si>
  <si>
    <t>ISS S/ TAXA DE CANCEL C FRETE</t>
  </si>
  <si>
    <t>3.1.1.3.02.134</t>
  </si>
  <si>
    <t>ISS S/ TAXA DE CANCEL C VIAGEM</t>
  </si>
  <si>
    <t>3.1.1.3.02.151</t>
  </si>
  <si>
    <t>ISS S/ TAXA DE CANCEL C PRESENTE</t>
  </si>
  <si>
    <t>3.1.1.3.02.152</t>
  </si>
  <si>
    <t>ISS S/ TAXA DE CANCEL C PREMIAÇÃO</t>
  </si>
  <si>
    <t>3.1.1.3.02.171</t>
  </si>
  <si>
    <t>ISS S/ TAXA DE CANCEL C SAQUE DÉB-ASA</t>
  </si>
  <si>
    <t>3.1.1.3.02.172</t>
  </si>
  <si>
    <t>ISS S/ TAXA DE CANCEL C FARMÁCIA</t>
  </si>
  <si>
    <t>3.1.1.3.02.173</t>
  </si>
  <si>
    <t>ISS S/ TAXA DE CANCEL C FUNERAL</t>
  </si>
  <si>
    <t>3.1.1.3.02.181</t>
  </si>
  <si>
    <t>ISS S/ TAXA DE CANCEL RECARGA VT</t>
  </si>
  <si>
    <t>3.1.1.3.02.182</t>
  </si>
  <si>
    <t>ISS S/ TAXA DE CANCEL C PRIVATE</t>
  </si>
  <si>
    <t>3.1.1.3.02.183</t>
  </si>
  <si>
    <t>ISS S/ TAXA DE CANCEL FOMENTO</t>
  </si>
  <si>
    <t>3.1.1.3.02.201</t>
  </si>
  <si>
    <t>ISS S/ REC MANU LINHA CRÉD V ALIMENTAÇÃO</t>
  </si>
  <si>
    <t>3.1.1.3.02.202</t>
  </si>
  <si>
    <t>ISS S/ REC MANUT LINHA CRÉD V ALIME-VOUC</t>
  </si>
  <si>
    <t>3.1.1.3.02.203</t>
  </si>
  <si>
    <t>ISS S/ REC MANUT LINHA CRÉD V REFEIÇÃO</t>
  </si>
  <si>
    <t>3.1.1.3.02.204</t>
  </si>
  <si>
    <t>ISS S/ REC MANUT LINHA CRÉD V REFEI-VOUC</t>
  </si>
  <si>
    <t>3.1.1.3.02.206</t>
  </si>
  <si>
    <t>ISS S/ REC MANUT LINHA CRÉD CONVÊNIO-ASA</t>
  </si>
  <si>
    <t>3.1.1.3.02.231</t>
  </si>
  <si>
    <t>ISS S/ REC MANUT LINHA CRÉD C FROTA</t>
  </si>
  <si>
    <t>3.1.1.3.02.232</t>
  </si>
  <si>
    <t>ISS S/ REC MANU LINHA CRÉD C COMBUSTÍVEL</t>
  </si>
  <si>
    <t>3.1.1.3.02.234</t>
  </si>
  <si>
    <t>ISS S/ REC MANUT LINHA CRÉD C VIAGEM</t>
  </si>
  <si>
    <t>3.1.1.3.02.251</t>
  </si>
  <si>
    <t>ISS S/ REC MANUT LINHA CRÉD C PRESENTE</t>
  </si>
  <si>
    <t>3.1.1.3.02.252</t>
  </si>
  <si>
    <t>ISS S/ REC MANUT LINHA CRÉD C PREMIAÇÃO</t>
  </si>
  <si>
    <t>3.1.1.3.02.306</t>
  </si>
  <si>
    <t>ISS S/ COMPRA BAIXO VALOR CONVÊNIO-ASA</t>
  </si>
  <si>
    <t>3.1.1.3.02.433</t>
  </si>
  <si>
    <t>ISS S/ TAR LANÇ/CRÉDITO C FRETE</t>
  </si>
  <si>
    <t>3.1.1.3.02.451</t>
  </si>
  <si>
    <t>ISS S/ TAR LANÇ/CRÉDITO C PRESENTE</t>
  </si>
  <si>
    <t>3.1.1.3.02.452</t>
  </si>
  <si>
    <t>ISS S/ TAR LANÇ/CRÉDITO C PREMIAÇÃO</t>
  </si>
  <si>
    <t>3.1.1.3.02.471</t>
  </si>
  <si>
    <t>ISS S/ TAR LANÇ/CRÉDITO SAQUE DÉB-ASA</t>
  </si>
  <si>
    <t>3.1.1.3.02.472</t>
  </si>
  <si>
    <t>ISS S/ TAR LANÇ/CRÉDITO C FARMÁCIA</t>
  </si>
  <si>
    <t>3.1.1.3.02.473</t>
  </si>
  <si>
    <t>ISS S/ TAR LANÇ/CRÉDITO C FUNERAL</t>
  </si>
  <si>
    <t>3.1.1.3.02.501</t>
  </si>
  <si>
    <t>ISS S/ TX ADESÃO V ALIMENTAÇÃO</t>
  </si>
  <si>
    <t>3.1.1.3.02.502</t>
  </si>
  <si>
    <t>ISS S/ TX ADESÃO V ALIME-VOUC</t>
  </si>
  <si>
    <t>3.1.1.3.02.503</t>
  </si>
  <si>
    <t>ISS S/ TX ADESÃO V REFEIÇÃO</t>
  </si>
  <si>
    <t>3.1.1.3.02.504</t>
  </si>
  <si>
    <t>ISS S/ TX ADESÃO V REFEIÇÃO-VOUC</t>
  </si>
  <si>
    <t>3.1.1.3.02.505</t>
  </si>
  <si>
    <t>ISS S/ TX ADESÃO V TRANSPORTE</t>
  </si>
  <si>
    <t>3.1.1.3.02.506</t>
  </si>
  <si>
    <t>ISS S/ TX ADESÃO CONVÊNIO-ASA</t>
  </si>
  <si>
    <t>3.1.1.3.02.507</t>
  </si>
  <si>
    <t>ISS S/ TX ADESÃO SAQUE CRÉD-ASA</t>
  </si>
  <si>
    <t>3.1.1.3.02.508</t>
  </si>
  <si>
    <t>ISS S/ TX ADESÃO C CULTURA</t>
  </si>
  <si>
    <t>3.1.1.3.02.509</t>
  </si>
  <si>
    <t>ISS S/ TX ADESÃO C NATAL</t>
  </si>
  <si>
    <t>3.1.1.3.02.531</t>
  </si>
  <si>
    <t>ISS S/ TX ADESÃO C FROTA</t>
  </si>
  <si>
    <t>3.1.1.3.02.532</t>
  </si>
  <si>
    <t>ISS S/ TX ADESÃO C COMBUSTÍVEL</t>
  </si>
  <si>
    <t>3.1.1.3.02.533</t>
  </si>
  <si>
    <t>ISS S/ TX ADESÃO C FRETE</t>
  </si>
  <si>
    <t>3.1.1.3.02.534</t>
  </si>
  <si>
    <t>ISS S/ TX ADESÃO C VIAGEM</t>
  </si>
  <si>
    <t>3.1.1.3.02.551</t>
  </si>
  <si>
    <t>ISS S/ TX ADESÃO C PRESENTE</t>
  </si>
  <si>
    <t>3.1.1.3.02.552</t>
  </si>
  <si>
    <t>ISS S/ TX ADESÃO C PREMIAÇÃO</t>
  </si>
  <si>
    <t>3.1.1.3.02.571</t>
  </si>
  <si>
    <t>ISS S/ TX ADESÃO C SAQUE DÉB-ASA</t>
  </si>
  <si>
    <t>3.1.1.3.02.572</t>
  </si>
  <si>
    <t>ISS S/ TX ADESÃO C FARMÁCIA</t>
  </si>
  <si>
    <t>3.1.1.3.02.573</t>
  </si>
  <si>
    <t>ISS S/ TX ADESÃO C FUNERAL</t>
  </si>
  <si>
    <t>3.1.1.3.02.581</t>
  </si>
  <si>
    <t>ISS S/ TX ADESÃO RECARGA VT</t>
  </si>
  <si>
    <t>3.1.1.3.02.582</t>
  </si>
  <si>
    <t>ISS S/ TX ADESÃO C PRIVATE</t>
  </si>
  <si>
    <t>3.1.1.3.02.583</t>
  </si>
  <si>
    <t>ISS S/ TX ADESÃO FOMENTO</t>
  </si>
  <si>
    <t>3.1.1.3.02.601</t>
  </si>
  <si>
    <t>ISS S/ TX CONFECÇÃO V ALIMENTAÇÃO</t>
  </si>
  <si>
    <t>3.1.1.3.02.602</t>
  </si>
  <si>
    <t>ISS S/ TX CONFECÇÃO V ALIME-VOUC</t>
  </si>
  <si>
    <t>3.1.1.3.02.603</t>
  </si>
  <si>
    <t>ISS S/ TX CONFEC DE CARTÕES V REFEIÇÃO</t>
  </si>
  <si>
    <t>3.1.1.3.02.604</t>
  </si>
  <si>
    <t>ISS S/ TX CONFECÇÃO V REFEIÇÃO-VOUC</t>
  </si>
  <si>
    <t>3.1.1.3.02.605</t>
  </si>
  <si>
    <t>ISS S/ TX CONFEC DE CARTÕES V TRANSPORTE</t>
  </si>
  <si>
    <t>3.1.1.3.02.606</t>
  </si>
  <si>
    <t>ISS S/ TX CONFECÇÃO CONVÊNIO-ASA</t>
  </si>
  <si>
    <t>3.1.1.3.02.607</t>
  </si>
  <si>
    <t>ISS S/ TX CONFECÇÃO SAQUE CRÉD-ASA</t>
  </si>
  <si>
    <t>3.1.1.3.02.608</t>
  </si>
  <si>
    <t>ISS S/ TX CONFEC DE CARTÕES C CULTURA</t>
  </si>
  <si>
    <t>3.1.1.3.02.609</t>
  </si>
  <si>
    <t>ISS S/ TX CONFEC DE CARTÕES C NATAL</t>
  </si>
  <si>
    <t>3.1.1.3.02.631</t>
  </si>
  <si>
    <t>ISS S/ TX CONFEC DE CARTÕES C FROTA</t>
  </si>
  <si>
    <t>3.1.1.3.02.632</t>
  </si>
  <si>
    <t>ISS S/ TX CONFECÇÃO C COMBUSTÍVEL</t>
  </si>
  <si>
    <t>3.1.1.3.02.633</t>
  </si>
  <si>
    <t>ISS S/ TX CONFEC DE CARTÕES C FRETE</t>
  </si>
  <si>
    <t>3.1.1.3.02.634</t>
  </si>
  <si>
    <t>ISS S/ TX CONFEC DE CARTÕES C VIAGEM</t>
  </si>
  <si>
    <t>3.1.1.3.02.651</t>
  </si>
  <si>
    <t>ISS S/ TX CONFEC DE CARTÕES C PRESENTE</t>
  </si>
  <si>
    <t>3.1.1.3.02.652</t>
  </si>
  <si>
    <t>ISS S/ TX CONFEC DE CARTÕES C PREMIAÇÃO</t>
  </si>
  <si>
    <t>3.1.1.3.02.671</t>
  </si>
  <si>
    <t>ISS S/ TX CONFECÇÃO C SAQUE DÉB-ASA</t>
  </si>
  <si>
    <t>3.1.1.3.02.672</t>
  </si>
  <si>
    <t>ISS S/ TX CONFEC DE CARTÕES C FARMÁCIA</t>
  </si>
  <si>
    <t>3.1.1.3.02.673</t>
  </si>
  <si>
    <t>ISS S/ TX CONFEC DE CARTÕES C FUNERAL</t>
  </si>
  <si>
    <t>3.1.1.3.02.681</t>
  </si>
  <si>
    <t>ISS S/ TX CONFEC DE CARTÕES RECARGA VT</t>
  </si>
  <si>
    <t>3.1.1.3.02.682</t>
  </si>
  <si>
    <t>ISS S/ TX CONFEC DE CARTÕES C PRIVATE</t>
  </si>
  <si>
    <t>3.1.1.3.02.683</t>
  </si>
  <si>
    <t>ISS S/ TX CONFEC DE CARTÕES FOMENTO</t>
  </si>
  <si>
    <t>3.1.1.3.03</t>
  </si>
  <si>
    <t>ISS SOBRE TAXA REDE</t>
  </si>
  <si>
    <t>3.1.1.3.03.001</t>
  </si>
  <si>
    <t>ISS S/ TX REDE V ALIMENTAÇÃO</t>
  </si>
  <si>
    <t>3.1.1.3.03.002</t>
  </si>
  <si>
    <t>ISS S/ TX REDE V ALIME-VOUC</t>
  </si>
  <si>
    <t>3.1.1.3.03.003</t>
  </si>
  <si>
    <t>ISS S/ TX REDE V REFEIÇÃO</t>
  </si>
  <si>
    <t>3.1.1.3.03.004</t>
  </si>
  <si>
    <t>ISS S/ TX REDE V REFEIÇÃO-VOUC</t>
  </si>
  <si>
    <t>3.1.1.3.03.005</t>
  </si>
  <si>
    <t>ISS S/ TX REDE V TRANSPORTE</t>
  </si>
  <si>
    <t>3.1.1.3.03.006</t>
  </si>
  <si>
    <t>ISS S/ TX REDE CONVÊNIO-ASA</t>
  </si>
  <si>
    <t>3.1.1.3.03.007</t>
  </si>
  <si>
    <t>ISS S/ TX REDE SAQUE CRÉD-ASA</t>
  </si>
  <si>
    <t>3.1.1.3.03.008</t>
  </si>
  <si>
    <t>ISS S/ TX REDE C CULTURA</t>
  </si>
  <si>
    <t>3.1.1.3.03.009</t>
  </si>
  <si>
    <t>ISS S/ TX REDE C NATAL</t>
  </si>
  <si>
    <t>3.1.1.3.03.031</t>
  </si>
  <si>
    <t>ISS S/ TX REDE C FROTA</t>
  </si>
  <si>
    <t>3.1.1.3.03.032</t>
  </si>
  <si>
    <t>ISS S/ TX REDE C COMBUSTÍVEL</t>
  </si>
  <si>
    <t>3.1.1.3.03.033</t>
  </si>
  <si>
    <t>ISS S/ TX REDE C FRETE</t>
  </si>
  <si>
    <t>3.1.1.3.03.034</t>
  </si>
  <si>
    <t>ISS S/ TX REDE C VIAGEM</t>
  </si>
  <si>
    <t>3.1.1.3.03.051</t>
  </si>
  <si>
    <t>ISS S/ TX REDE C PRESENTE</t>
  </si>
  <si>
    <t>3.1.1.3.03.052</t>
  </si>
  <si>
    <t>ISS S/ TX REDE C PREMIAÇÃO</t>
  </si>
  <si>
    <t>3.1.1.3.03.071</t>
  </si>
  <si>
    <t>ISS S/ TX REDE C SAQUE DÉB-ASA</t>
  </si>
  <si>
    <t>3.1.1.3.03.072</t>
  </si>
  <si>
    <t>ISS S/ TX REDE C FARMÁCIA</t>
  </si>
  <si>
    <t>3.1.1.3.03.073</t>
  </si>
  <si>
    <t>ISS S/ TX REDE C FUNERAL</t>
  </si>
  <si>
    <t>3.1.1.3.03.081</t>
  </si>
  <si>
    <t>ISS S/ TX REDE RECARGA VT</t>
  </si>
  <si>
    <t>3.1.1.3.03.082</t>
  </si>
  <si>
    <t>ISS S/ TX REDE C PRIVATE</t>
  </si>
  <si>
    <t>3.1.1.3.03.083</t>
  </si>
  <si>
    <t>ISS S/ TX REDE FOMENTO</t>
  </si>
  <si>
    <t>3.1.1.3.04</t>
  </si>
  <si>
    <t>ISS SOBRE ANTECIPAÇÃO REDE</t>
  </si>
  <si>
    <t>3.1.1.3.04.001</t>
  </si>
  <si>
    <t>ISS S/ ANTEC REDE V ALIMENTAÇÃO</t>
  </si>
  <si>
    <t>3.1.1.3.04.002</t>
  </si>
  <si>
    <t>ISS S/ ANTEC REDE V ALIME-VOUC</t>
  </si>
  <si>
    <t>3.1.1.3.04.003</t>
  </si>
  <si>
    <t>ISS S/ ANTEC REDE V REFEIÇÃO</t>
  </si>
  <si>
    <t>3.1.1.3.04.004</t>
  </si>
  <si>
    <t>ISS S/ ANTEC REDE V REFEIÇÃO-VOUC</t>
  </si>
  <si>
    <t>3.1.1.3.04.005</t>
  </si>
  <si>
    <t>ISS S/ ANTEC REDE V TRANSPORTE</t>
  </si>
  <si>
    <t>3.1.1.3.04.006</t>
  </si>
  <si>
    <t>ISS S/ ANTEC REDE CONVÊNIO-ASA</t>
  </si>
  <si>
    <t>3.1.1.3.04.007</t>
  </si>
  <si>
    <t>ISS S/ ANTEC REDE SAQUE CRÉD-ASA</t>
  </si>
  <si>
    <t>3.1.1.3.04.008</t>
  </si>
  <si>
    <t>ISS S/ ANTEC REDE C CULTURA</t>
  </si>
  <si>
    <t>3.1.1.3.04.009</t>
  </si>
  <si>
    <t>ISS S/ ANTEC REDE C NATAL</t>
  </si>
  <si>
    <t>3.1.1.3.04.031</t>
  </si>
  <si>
    <t>ISS S/ ANTEC REDE C FROTA</t>
  </si>
  <si>
    <t>3.1.1.3.04.032</t>
  </si>
  <si>
    <t>ISS S/ ANTEC REDE C COMBUSTÍVEL</t>
  </si>
  <si>
    <t>3.1.1.3.04.033</t>
  </si>
  <si>
    <t>ISS S/ ANTEC REDE C FRETE</t>
  </si>
  <si>
    <t>3.1.1.3.04.034</t>
  </si>
  <si>
    <t>ISS S/ ANTEC REDE C VIAGEM</t>
  </si>
  <si>
    <t>3.1.1.3.04.051</t>
  </si>
  <si>
    <t>ISS S/ ANTEC REDE C PRESENTE</t>
  </si>
  <si>
    <t>3.1.1.3.04.052</t>
  </si>
  <si>
    <t>ISS S/ ANTEC REDE C PREMIAÇÃO</t>
  </si>
  <si>
    <t>3.1.1.3.04.071</t>
  </si>
  <si>
    <t>ISS S/ ANTEC REDE C SAQUE DÉB-ASA</t>
  </si>
  <si>
    <t>3.1.1.3.04.072</t>
  </si>
  <si>
    <t>ISS S/ ANTEC REDE C FARMÁCIA</t>
  </si>
  <si>
    <t>3.1.1.3.04.073</t>
  </si>
  <si>
    <t>ISS S/ ANTEC REDE C FUNERAL</t>
  </si>
  <si>
    <t>3.1.1.3.04.081</t>
  </si>
  <si>
    <t>ISS S/ ANTEC REDE RECARGA VT</t>
  </si>
  <si>
    <t>3.1.1.3.04.082</t>
  </si>
  <si>
    <t>ISS S/ ANTEC REDE C PRIVATE</t>
  </si>
  <si>
    <t>3.1.1.3.04.083</t>
  </si>
  <si>
    <t>ISS S/ ANTEC REDE FOMENTO</t>
  </si>
  <si>
    <t>3.1.1.3.05</t>
  </si>
  <si>
    <t>ISS SOBRE OUTRAS TAXA REDE</t>
  </si>
  <si>
    <t>3.1.1.3.05.001</t>
  </si>
  <si>
    <t>ISS S/ OUTRAS TX REDE V ALIMENTAÇÃO</t>
  </si>
  <si>
    <t>3.1.1.3.05.002</t>
  </si>
  <si>
    <t>ISS S/ OUTRAS TX REDE V ALIME-VOUC</t>
  </si>
  <si>
    <t>3.1.1.3.05.003</t>
  </si>
  <si>
    <t>ISS S/ OUTRAS TX REDE V REFEIÇÃO</t>
  </si>
  <si>
    <t>3.1.1.3.05.004</t>
  </si>
  <si>
    <t>ISS S/ OUTRAS TX REDE V REFEIÇÃO-VOUC</t>
  </si>
  <si>
    <t>3.1.1.3.05.005</t>
  </si>
  <si>
    <t>ISS S/ OUTRAS TX REDE V TRANSPORTE</t>
  </si>
  <si>
    <t>3.1.1.3.05.006</t>
  </si>
  <si>
    <t>ISS S/ OUTRAS TX REDE CONVÊNIO-ASA</t>
  </si>
  <si>
    <t>3.1.1.3.05.007</t>
  </si>
  <si>
    <t>ISS S/ OUTRAS TX REDE SAQUE CRÉD-ASA</t>
  </si>
  <si>
    <t>3.1.1.3.05.008</t>
  </si>
  <si>
    <t>ISS S/ OUTRAS TX REDE C CULTURA</t>
  </si>
  <si>
    <t>3.1.1.3.05.009</t>
  </si>
  <si>
    <t>ISS S/ OUTRAS TX REDE C NATAL</t>
  </si>
  <si>
    <t>3.1.1.3.05.031</t>
  </si>
  <si>
    <t>ISS S/ OUTRAS TX REDE C FROTA</t>
  </si>
  <si>
    <t>3.1.1.3.05.032</t>
  </si>
  <si>
    <t>ISS S/ OUTRAS TX REDE C COMBUSTÍVEL</t>
  </si>
  <si>
    <t>3.1.1.3.05.033</t>
  </si>
  <si>
    <t>ISS S/ OUTRAS TX REDE C FRETE</t>
  </si>
  <si>
    <t>3.1.1.3.05.034</t>
  </si>
  <si>
    <t>ISS S/ OUTRAS TX REDE C VIAGEM</t>
  </si>
  <si>
    <t>3.1.1.3.05.051</t>
  </si>
  <si>
    <t>ISS S/ OUTRAS TX REDE C PRESENTE</t>
  </si>
  <si>
    <t>3.1.1.3.05.052</t>
  </si>
  <si>
    <t>ISS S/ OUTRAS TX REDE C PREMIAÇÃO</t>
  </si>
  <si>
    <t>3.1.1.3.05.071</t>
  </si>
  <si>
    <t>ISS S/ OUTRAS TX REDE C SAQUE DÉB-ASA</t>
  </si>
  <si>
    <t>3.1.1.3.05.072</t>
  </si>
  <si>
    <t>ISS S/ OUTRAS TX REDE C FARMÁCIA</t>
  </si>
  <si>
    <t>3.1.1.3.05.073</t>
  </si>
  <si>
    <t>ISS S/ OUTRAS TX REDE C FUNERAL</t>
  </si>
  <si>
    <t>3.1.1.3.05.081</t>
  </si>
  <si>
    <t>ISS S/ OUTRAS TX REDE RECARGA VT</t>
  </si>
  <si>
    <t>3.1.1.3.05.082</t>
  </si>
  <si>
    <t>ISS S/ OUTRAS TX REDE C PRIVATE</t>
  </si>
  <si>
    <t>3.1.1.3.05.083</t>
  </si>
  <si>
    <t>ISS S/ OUTRAS TX REDE FOMENTO</t>
  </si>
  <si>
    <t>3.1.1.3.05.901</t>
  </si>
  <si>
    <t>ISS S/ CORRE BANC-COMISSÃO PROSPECÇÃO</t>
  </si>
  <si>
    <t>3.1.1.3.05.902</t>
  </si>
  <si>
    <t>ISS S/ CORRESP BANC-TAXA DE TRANSAÇÃO</t>
  </si>
  <si>
    <t>3.1.1.3.05.903</t>
  </si>
  <si>
    <t>ISS S/ CORRESP BANC- TAXA ALUGUEL POS</t>
  </si>
  <si>
    <t>3.1.1.3.05.904</t>
  </si>
  <si>
    <t>ISS S/ CORRESP BANC-TAXA MANUT POS</t>
  </si>
  <si>
    <t>3.1.1.3.05.921</t>
  </si>
  <si>
    <t>ISS S/ OUTRAS REDE - TAXA ALUGUEL POS</t>
  </si>
  <si>
    <t>3.1.1.3.05.922</t>
  </si>
  <si>
    <t>ISS S/ OUTRAS REDE - MENSALIDADE TEF</t>
  </si>
  <si>
    <t>3.1.1.3.05.923</t>
  </si>
  <si>
    <t>ISS S/ OUTRAS REDE - MENSALIDADE SISTEMA</t>
  </si>
  <si>
    <t>3.1.1.3.05.924</t>
  </si>
  <si>
    <t>ISS S/ OUTRAS REDE - TAXA TED/DOC</t>
  </si>
  <si>
    <t>3.1.1.3.05.925</t>
  </si>
  <si>
    <t>ISS S/ OUTRAS REDE-TAR DE TRANSAÇÃO</t>
  </si>
  <si>
    <t>3.1.1.3.05.926</t>
  </si>
  <si>
    <t>ISS S/ OUTRAS REDE-REC CONSOL VENDAS</t>
  </si>
  <si>
    <t>3.1.1.3.05.927</t>
  </si>
  <si>
    <t>ISS S/ OUTRAS REDE-COMISSÃO PROD AGREG</t>
  </si>
  <si>
    <t>3.1.1.3.05.928</t>
  </si>
  <si>
    <t>ISS S/ OUTRAS REDE - RECEITA GUIA</t>
  </si>
  <si>
    <t>3.1.1.3.05.950</t>
  </si>
  <si>
    <t>ISS S/ OUTRAS REDE - OUTRAS TARIFAS</t>
  </si>
  <si>
    <t>3.1.1.3.06</t>
  </si>
  <si>
    <t>ISS SOBRE RECEITA USU</t>
  </si>
  <si>
    <t>3.1.1.3.06.001</t>
  </si>
  <si>
    <t>ISS S/ OUTRAS TX USU V ALIMENTAÇÃO</t>
  </si>
  <si>
    <t>3.1.1.3.06.002</t>
  </si>
  <si>
    <t>ISS S/ OUTRAS TX USU V ALIME-VOUC</t>
  </si>
  <si>
    <t>3.1.1.3.06.003</t>
  </si>
  <si>
    <t>ISS S/ OUTRAS TX USU V REFEIÇÃO</t>
  </si>
  <si>
    <t>3.1.1.3.06.004</t>
  </si>
  <si>
    <t>ISS S/ OUTRAS TX USU V REFEIÇÃO-VOUC</t>
  </si>
  <si>
    <t>3.1.1.3.06.005</t>
  </si>
  <si>
    <t>ISS S/ OUTRAS TX USU V TRANSPORTE</t>
  </si>
  <si>
    <t>3.1.1.3.06.006</t>
  </si>
  <si>
    <t>ISS S/ OUTRAS TX USU CONVÊNIO-ASA</t>
  </si>
  <si>
    <t>3.1.1.3.06.007</t>
  </si>
  <si>
    <t>ISS S/ OUTRAS TX USU SAQUE CRÉD-ASA</t>
  </si>
  <si>
    <t>3.1.1.3.06.008</t>
  </si>
  <si>
    <t>ISS S/ OUTRAS TX USU C CULTURA</t>
  </si>
  <si>
    <t>3.1.1.3.06.009</t>
  </si>
  <si>
    <t>ISS S/ OUTRAS TX USU C NATAL</t>
  </si>
  <si>
    <t>3.1.1.3.06.031</t>
  </si>
  <si>
    <t>ISS S/ OUTRAS TX USU C FROTA</t>
  </si>
  <si>
    <t>3.1.1.3.06.032</t>
  </si>
  <si>
    <t>ISS S/ OUTRAS TX USU C COMBUSTÍVEL</t>
  </si>
  <si>
    <t>3.1.1.3.06.033</t>
  </si>
  <si>
    <t>ISS S/ OUTRAS TX USU C FRETE</t>
  </si>
  <si>
    <t>3.1.1.3.06.034</t>
  </si>
  <si>
    <t>ISS S/ OUTRAS TX USU C VIAGEM</t>
  </si>
  <si>
    <t>3.1.1.3.06.051</t>
  </si>
  <si>
    <t>ISS S/ OUTRAS TX USU C PRESENTE</t>
  </si>
  <si>
    <t>3.1.1.3.06.052</t>
  </si>
  <si>
    <t>ISS S/ OUTRAS TX USU C PREMIAÇÃO</t>
  </si>
  <si>
    <t>3.1.1.3.06.071</t>
  </si>
  <si>
    <t>ISS S/ OUTRAS TX USU C SAQUE DÉB-ASA</t>
  </si>
  <si>
    <t>3.1.1.3.06.072</t>
  </si>
  <si>
    <t>ISS S/ OUTRAS TX USU C FARMÁCIA</t>
  </si>
  <si>
    <t>3.1.1.3.06.073</t>
  </si>
  <si>
    <t>ISS S/ OUTRAS TX USU C FUNERAL</t>
  </si>
  <si>
    <t>3.1.1.3.06.081</t>
  </si>
  <si>
    <t>ISS S/ OUTRAS TX USU RECARGA VT</t>
  </si>
  <si>
    <t>3.1.1.3.06.082</t>
  </si>
  <si>
    <t>ISS S/ OUTRAS TX USU C PRIVATE</t>
  </si>
  <si>
    <t>3.1.1.3.06.083</t>
  </si>
  <si>
    <t>ISS S/ OUTRAS TX USU FOMENTO</t>
  </si>
  <si>
    <t>3.1.1.3.06.101</t>
  </si>
  <si>
    <t>ISS S/ PROD AGREG V ALIMENTAÇÃO</t>
  </si>
  <si>
    <t>3.1.1.3.06.102</t>
  </si>
  <si>
    <t>ISS S/ PROD AGREG V ALIME-VOUC</t>
  </si>
  <si>
    <t>3.1.1.3.06.103</t>
  </si>
  <si>
    <t>ISS S/ PROD AGREG V REFEIÇÃO</t>
  </si>
  <si>
    <t>3.1.1.3.06.104</t>
  </si>
  <si>
    <t>ISS S/ PROD AGREG V REFEIÇÃO-VOUC</t>
  </si>
  <si>
    <t>3.1.1.3.06.105</t>
  </si>
  <si>
    <t>ISS S/ PROD AGREG V TRANSPORTE</t>
  </si>
  <si>
    <t>3.1.1.3.06.106</t>
  </si>
  <si>
    <t>ISS S/ PROD AGREG CONVÊNIO-ASA</t>
  </si>
  <si>
    <t>3.1.1.3.06.107</t>
  </si>
  <si>
    <t>ISS S/ PROD AGREG SAQUE CRÉD-ASA</t>
  </si>
  <si>
    <t>3.1.1.3.06.108</t>
  </si>
  <si>
    <t>ISS S/ PROD AGREG C CULTURA</t>
  </si>
  <si>
    <t>3.1.1.3.06.109</t>
  </si>
  <si>
    <t>ISS S/ PROD AGREG C NATAL</t>
  </si>
  <si>
    <t>3.1.1.3.06.131</t>
  </si>
  <si>
    <t>ISS S/ PROD AGREG C FROTA</t>
  </si>
  <si>
    <t>3.1.1.3.06.132</t>
  </si>
  <si>
    <t>ISS S/ PROD AGREG C COMBUSTÍVEL</t>
  </si>
  <si>
    <t>3.1.1.3.06.133</t>
  </si>
  <si>
    <t>ISS S/ PROD AGREG C FRETE</t>
  </si>
  <si>
    <t>3.1.1.3.06.134</t>
  </si>
  <si>
    <t>ISS S/ PROD AGREG C VIAGEM</t>
  </si>
  <si>
    <t>3.1.1.3.06.151</t>
  </si>
  <si>
    <t>ISS S/ PROD AGREG C PRESENTE</t>
  </si>
  <si>
    <t>3.1.1.3.06.152</t>
  </si>
  <si>
    <t>ISS S/ PROD AGREG C PREMIAÇÃO</t>
  </si>
  <si>
    <t>3.1.1.3.06.171</t>
  </si>
  <si>
    <t>ISS S/ PROD AGREG C SAQUE DÉB-ASA</t>
  </si>
  <si>
    <t>3.1.1.3.06.172</t>
  </si>
  <si>
    <t>ISS S/ PROD AGREG C FARMÁCIA</t>
  </si>
  <si>
    <t>3.1.1.3.06.173</t>
  </si>
  <si>
    <t>ISS S/ PROD AGREG C FUNERAL</t>
  </si>
  <si>
    <t>3.1.1.3.06.181</t>
  </si>
  <si>
    <t>ISS S/ PROD AGREG RECARGA VT</t>
  </si>
  <si>
    <t>3.1.1.3.06.182</t>
  </si>
  <si>
    <t>ISS S/ PROD AGREG C PRIVATE</t>
  </si>
  <si>
    <t>3.1.1.3.06.183</t>
  </si>
  <si>
    <t>ISS S/ PROD AGREG FOMENTO</t>
  </si>
  <si>
    <t>3.1.1.3.06.201</t>
  </si>
  <si>
    <t>ISS S/ LIMITE EXTRA V ALIMENTAÇÃO</t>
  </si>
  <si>
    <t>3.1.1.3.06.202</t>
  </si>
  <si>
    <t>ISS S/ LIMITE EXTRA V ALIME-VOUC</t>
  </si>
  <si>
    <t>3.1.1.3.06.203</t>
  </si>
  <si>
    <t>ISS S/ LIMITE EXTRA V REFEIÇÃO</t>
  </si>
  <si>
    <t>3.1.1.3.06.204</t>
  </si>
  <si>
    <t>ISS S/ LIMITE EXTRA V REFEIÇÃO-VOUC</t>
  </si>
  <si>
    <t>3.1.1.3.06.205</t>
  </si>
  <si>
    <t>ISS S/ LIMITE EXTRA V TRANSPORTE</t>
  </si>
  <si>
    <t>3.1.1.3.06.206</t>
  </si>
  <si>
    <t>ISS S/ LIMITE EXTRA CONVÊNIO-ASA</t>
  </si>
  <si>
    <t>3.1.1.3.06.207</t>
  </si>
  <si>
    <t>ISS S/ LIMITE EXTRA SAQUE CRÉD-ASA</t>
  </si>
  <si>
    <t>3.1.1.3.06.208</t>
  </si>
  <si>
    <t>ISS S/ LIMITE EXTRA C CULTURA</t>
  </si>
  <si>
    <t>3.1.1.3.06.209</t>
  </si>
  <si>
    <t>ISS S/ LIMITE EXTRA C NATAL</t>
  </si>
  <si>
    <t>3.1.1.3.06.231</t>
  </si>
  <si>
    <t>ISS S/ LIMITE EXTRA C FROTA</t>
  </si>
  <si>
    <t>3.1.1.3.06.232</t>
  </si>
  <si>
    <t>ISS S/ LIMITE EXTRA C COMBUSTÍVEL</t>
  </si>
  <si>
    <t>3.1.1.3.06.233</t>
  </si>
  <si>
    <t>ISS S/ LIMITE EXTRA C FRETE</t>
  </si>
  <si>
    <t>3.1.1.3.06.234</t>
  </si>
  <si>
    <t>ISS S/ LIMITE EXTRA C VIAGEM</t>
  </si>
  <si>
    <t>3.1.1.3.06.251</t>
  </si>
  <si>
    <t>ISS S/ LIMITE EXTRA C PRESENTE</t>
  </si>
  <si>
    <t>3.1.1.3.06.252</t>
  </si>
  <si>
    <t>ISS S/ LIMITE EXTRA C PREMIAÇÃO</t>
  </si>
  <si>
    <t>3.1.1.3.06.271</t>
  </si>
  <si>
    <t>ISS S/ LIMITE EXTRA C SAQUE DÉB-ASA</t>
  </si>
  <si>
    <t>3.1.1.3.06.272</t>
  </si>
  <si>
    <t>ISS S/ LIMITE EXTRA C FARMÁCIA</t>
  </si>
  <si>
    <t>3.1.1.3.06.273</t>
  </si>
  <si>
    <t>ISS S/ LIMITE EXTRA C FUNERAL</t>
  </si>
  <si>
    <t>3.1.1.3.06.281</t>
  </si>
  <si>
    <t>ISS S/ LIMITE EXTRA RECARGA VT</t>
  </si>
  <si>
    <t>3.1.1.3.06.282</t>
  </si>
  <si>
    <t>ISS S/ LIMITE EXTRA C PRIVATE</t>
  </si>
  <si>
    <t>3.1.1.3.06.283</t>
  </si>
  <si>
    <t>ISS S/ LIMITE EXTRA FOMENTO</t>
  </si>
  <si>
    <t>3.1.1.3.06.301</t>
  </si>
  <si>
    <t>ISS S/ PGTO DE CONTAS V ALIMENTAÇÃO</t>
  </si>
  <si>
    <t>3.1.1.3.06.302</t>
  </si>
  <si>
    <t>ISS S/ PGTO DE CONTAS V ALIME-VOUC</t>
  </si>
  <si>
    <t>3.1.1.3.06.303</t>
  </si>
  <si>
    <t>ISS S/ PGTO DE CONTAS V REFEIÇÃO</t>
  </si>
  <si>
    <t>3.1.1.3.06.304</t>
  </si>
  <si>
    <t>ISS S/ PGTO DE CONTAS V REFEIÇÃO-VOUC</t>
  </si>
  <si>
    <t>3.1.1.3.06.305</t>
  </si>
  <si>
    <t>ISS S/ PGTO DE CONTAS V TRANSPORTE</t>
  </si>
  <si>
    <t>3.1.1.3.06.306</t>
  </si>
  <si>
    <t>ISS S/ PGTO DE CONTAS CONVÊNIO-ASA</t>
  </si>
  <si>
    <t>3.1.1.3.06.307</t>
  </si>
  <si>
    <t>ISS S/ PGTO DE CONTAS SAQUE CRÉD-ASA</t>
  </si>
  <si>
    <t>3.1.1.3.06.308</t>
  </si>
  <si>
    <t>ISS S/ PGTO DE CONTAS C CULTURA</t>
  </si>
  <si>
    <t>3.1.1.3.06.309</t>
  </si>
  <si>
    <t>ISS S/ PGTO DE CONTAS C NATAL</t>
  </si>
  <si>
    <t>3.1.1.3.06.331</t>
  </si>
  <si>
    <t>ISS S/ PGTO DE CONTAS C FROTA</t>
  </si>
  <si>
    <t>3.1.1.3.06.332</t>
  </si>
  <si>
    <t>ISS S/ PGTO DE CONTAS C COMBUSTÍVEL</t>
  </si>
  <si>
    <t>3.1.1.3.06.333</t>
  </si>
  <si>
    <t>ISS S/ PGTO DE CONTAS C FRETE</t>
  </si>
  <si>
    <t>3.1.1.3.06.334</t>
  </si>
  <si>
    <t>ISS S/ PGTO DE CONTAS C VIAGEM</t>
  </si>
  <si>
    <t>3.1.1.3.06.351</t>
  </si>
  <si>
    <t>ISS S/ PGTO DE CONTAS C PRESENTE</t>
  </si>
  <si>
    <t>3.1.1.3.06.352</t>
  </si>
  <si>
    <t>ISS S/ PGTO DE CONTAS C PREMIAÇÃO</t>
  </si>
  <si>
    <t>3.1.1.3.06.371</t>
  </si>
  <si>
    <t>ISS S/ PGTO DE CONTAS C SAQUE DÉB-ASA</t>
  </si>
  <si>
    <t>3.1.1.3.06.372</t>
  </si>
  <si>
    <t>ISS S/ PGTO DE CONTAS C FARMÁCIA</t>
  </si>
  <si>
    <t>3.1.1.3.06.373</t>
  </si>
  <si>
    <t>ISS S/ PGTO DE CONTAS C FUNERAL</t>
  </si>
  <si>
    <t>3.1.1.3.06.381</t>
  </si>
  <si>
    <t>ISS S/ PGTO DE CONTAS RECARGA VT</t>
  </si>
  <si>
    <t>3.1.1.3.06.382</t>
  </si>
  <si>
    <t>ISS S/ PGTO DE CONTAS C PRIVATE</t>
  </si>
  <si>
    <t>3.1.1.3.06.383</t>
  </si>
  <si>
    <t>ISS S/ PGTO DE CONTAS FOMENTO</t>
  </si>
  <si>
    <t>3.1.1.3.06.401</t>
  </si>
  <si>
    <t>ISS S/ COMPRA C TROCO V ALIMENTAÇÃO</t>
  </si>
  <si>
    <t>3.1.1.3.06.402</t>
  </si>
  <si>
    <t>ISS S/ COMPRA C TROCO V ALIME-VOUC</t>
  </si>
  <si>
    <t>3.1.1.3.06.403</t>
  </si>
  <si>
    <t>ISS S/ COMPRA C TROCO V REFEIÇÃO</t>
  </si>
  <si>
    <t>3.1.1.3.06.404</t>
  </si>
  <si>
    <t>ISS S/ COMPRA C TROCO V REFEIÇÃO-VOUC</t>
  </si>
  <si>
    <t>3.1.1.3.06.405</t>
  </si>
  <si>
    <t>ISS S/ COMPRA C TROCO V TRANSPORTE</t>
  </si>
  <si>
    <t>3.1.1.3.06.406</t>
  </si>
  <si>
    <t>ISS S/ COMPRA C TROCO CONVÊNIO-ASA</t>
  </si>
  <si>
    <t>3.1.1.3.06.407</t>
  </si>
  <si>
    <t>ISS S/ COMPRA C TROCO SAQUE CRÉD-ASA</t>
  </si>
  <si>
    <t>3.1.1.3.06.408</t>
  </si>
  <si>
    <t>ISS S/ COMPRA C TROCO C CULTURA</t>
  </si>
  <si>
    <t>3.1.1.3.06.409</t>
  </si>
  <si>
    <t>ISS S/ COMPRA C TROCO C NATAL</t>
  </si>
  <si>
    <t>3.1.1.3.06.431</t>
  </si>
  <si>
    <t>ISS S/ COMPRA C TROCO C FROTA</t>
  </si>
  <si>
    <t>3.1.1.3.06.432</t>
  </si>
  <si>
    <t>ISS S/ COMPRA C TROCO C COMBUSTÍVEL</t>
  </si>
  <si>
    <t>3.1.1.3.06.433</t>
  </si>
  <si>
    <t>ISS S/ COMPRA C TROCO C FRETE</t>
  </si>
  <si>
    <t>3.1.1.3.06.434</t>
  </si>
  <si>
    <t>ISS S/ COMPRA C TROCO C VIAGEM</t>
  </si>
  <si>
    <t>3.1.1.3.06.451</t>
  </si>
  <si>
    <t>ISS S/ COMPRA C TROCO C PRESENTE</t>
  </si>
  <si>
    <t>3.1.1.3.06.452</t>
  </si>
  <si>
    <t>ISS S/ COMPRA C TROCO C PREMIAÇÃO</t>
  </si>
  <si>
    <t>3.1.1.3.06.471</t>
  </si>
  <si>
    <t>ISS S/ COMPRA C TROCO C SAQUE DÉB-ASA</t>
  </si>
  <si>
    <t>3.1.1.3.06.472</t>
  </si>
  <si>
    <t>ISS S/ COMPRA C TROCO C FARMÁCIA</t>
  </si>
  <si>
    <t>3.1.1.3.06.473</t>
  </si>
  <si>
    <t>ISS S/ COMPRA C TROCO C FUNERAL</t>
  </si>
  <si>
    <t>3.1.1.3.06.481</t>
  </si>
  <si>
    <t>ISS S/ COMPRA C TROCO RECARGA VT</t>
  </si>
  <si>
    <t>3.1.1.3.06.482</t>
  </si>
  <si>
    <t>ISS S/ COMPRA C TROCO C PRIVATE</t>
  </si>
  <si>
    <t>3.1.1.3.06.483</t>
  </si>
  <si>
    <t>ISS S/ COMPRA C TROCO FOMENTO</t>
  </si>
  <si>
    <t>3.1.1.3.06.501</t>
  </si>
  <si>
    <t>ISS S/ TARIFA SAQUE V ALIMENTAÇÃO</t>
  </si>
  <si>
    <t>3.1.1.3.06.502</t>
  </si>
  <si>
    <t>ISS S/ TARIFA SAQUE V ALIME-VOUC</t>
  </si>
  <si>
    <t>3.1.1.3.06.503</t>
  </si>
  <si>
    <t>ISS S/ TARIFA SAQUE V REFEIÇÃO</t>
  </si>
  <si>
    <t>3.1.1.3.06.504</t>
  </si>
  <si>
    <t>ISS S/ TARIFA SAQUE V REFEIÇÃO-VOUC</t>
  </si>
  <si>
    <t>3.1.1.3.06.505</t>
  </si>
  <si>
    <t>ISS S/ TARIFA SAQUE V TRANSPORTE</t>
  </si>
  <si>
    <t>3.1.1.3.06.506</t>
  </si>
  <si>
    <t>ISS S/ TARIFA SAQUE CONVÊNIO-ASA</t>
  </si>
  <si>
    <t>3.1.1.3.06.507</t>
  </si>
  <si>
    <t>ISS S/ TARIFA SAQUE SAQUE CRÉD-ASA</t>
  </si>
  <si>
    <t>3.1.1.3.06.508</t>
  </si>
  <si>
    <t>ISS S/ TARIFA SAQUE C CULTURA</t>
  </si>
  <si>
    <t>3.1.1.3.06.509</t>
  </si>
  <si>
    <t>ISS S/ TARIFA SAQUE C NATAL</t>
  </si>
  <si>
    <t>3.1.1.3.06.531</t>
  </si>
  <si>
    <t>ISS S/ TARIFA SAQUE C FROTA</t>
  </si>
  <si>
    <t>3.1.1.3.06.532</t>
  </si>
  <si>
    <t>ISS S/ TARIFA SAQUE C COMBUSTÍVEL</t>
  </si>
  <si>
    <t>3.1.1.3.06.533</t>
  </si>
  <si>
    <t>ISS S/ TARIFA SAQUE C FRETE</t>
  </si>
  <si>
    <t>3.1.1.3.06.534</t>
  </si>
  <si>
    <t>ISS S/ TARIFA SAQUE C VIAGEM</t>
  </si>
  <si>
    <t>3.1.1.3.06.551</t>
  </si>
  <si>
    <t>ISS S/ TARIFA SAQUE C PRESENTE</t>
  </si>
  <si>
    <t>3.1.1.3.06.552</t>
  </si>
  <si>
    <t>ISS S/ TARIFA SAQUE C PREMIAÇÃO</t>
  </si>
  <si>
    <t>3.1.1.3.06.571</t>
  </si>
  <si>
    <t>ISS S/ TARIFA SAQUE C SAQUE DÉB-ASA</t>
  </si>
  <si>
    <t>3.1.1.3.06.572</t>
  </si>
  <si>
    <t>ISS S/ TARIFA SAQUE C FARMÁCIA</t>
  </si>
  <si>
    <t>3.1.1.3.06.573</t>
  </si>
  <si>
    <t>ISS S/ TARIFA SAQUE C FUNERAL</t>
  </si>
  <si>
    <t>3.1.1.3.06.581</t>
  </si>
  <si>
    <t>ISS S/ TARIFA SAQUE RECARGA VT</t>
  </si>
  <si>
    <t>3.1.1.3.06.582</t>
  </si>
  <si>
    <t>ISS S/ TARIFA SAQUE C PRIVATE</t>
  </si>
  <si>
    <t>3.1.1.3.06.583</t>
  </si>
  <si>
    <t>ISS S/ TARIFA SAQUE FOMENTO</t>
  </si>
  <si>
    <t>3.1.1.3.06.601</t>
  </si>
  <si>
    <t>ISS S/ PERDA E ROUBO V ALIMENTAÇÃO</t>
  </si>
  <si>
    <t>3.1.1.3.06.602</t>
  </si>
  <si>
    <t>ISS S/ PERDA E ROUBO V ALIME-VOUC</t>
  </si>
  <si>
    <t>3.1.1.3.06.603</t>
  </si>
  <si>
    <t>ISS S/ PERDA E ROUBO V REFEIÇÃO</t>
  </si>
  <si>
    <t>3.1.1.3.06.604</t>
  </si>
  <si>
    <t>ISS S/ PERDA E ROUBO V REFEIÇÃO-VOUC</t>
  </si>
  <si>
    <t>3.1.1.3.06.605</t>
  </si>
  <si>
    <t>ISS S/ PERDA E ROUBO V TRANSPORTE</t>
  </si>
  <si>
    <t>3.1.1.3.06.606</t>
  </si>
  <si>
    <t>ISS S/ PERDA E ROUBO CONVÊNIO-ASA</t>
  </si>
  <si>
    <t>3.1.1.3.06.607</t>
  </si>
  <si>
    <t>ISS S/ PERDA E ROUBO SAQUE CRÉD-ASA</t>
  </si>
  <si>
    <t>3.1.1.3.06.608</t>
  </si>
  <si>
    <t>ISS S/ PERDA E ROUBO C CULTURA</t>
  </si>
  <si>
    <t>3.1.1.3.06.609</t>
  </si>
  <si>
    <t>ISS S/ PERDA E ROUBO C NATAL</t>
  </si>
  <si>
    <t>3.1.1.3.06.631</t>
  </si>
  <si>
    <t>ISS S/ PERDA E ROUBO C FROTA</t>
  </si>
  <si>
    <t>3.1.1.3.06.632</t>
  </si>
  <si>
    <t>ISS S/ PERDA E ROUBO C COMBUSTÍVEL</t>
  </si>
  <si>
    <t>3.1.1.3.06.633</t>
  </si>
  <si>
    <t>ISS S/ PERDA E ROUBO C FRETE</t>
  </si>
  <si>
    <t>3.1.1.3.06.634</t>
  </si>
  <si>
    <t>ISS S/ PERDA E ROUBO C VIAGEM</t>
  </si>
  <si>
    <t>3.1.1.3.06.651</t>
  </si>
  <si>
    <t>ISS S/ PERDA E ROUBO C PRESENTE</t>
  </si>
  <si>
    <t>3.1.1.3.06.652</t>
  </si>
  <si>
    <t>ISS S/ PERDA E ROUBO C PREMIAÇÃO</t>
  </si>
  <si>
    <t>3.1.1.3.06.671</t>
  </si>
  <si>
    <t>ISS S/ PERDA E ROUBO C SAQUE DÉB-ASA</t>
  </si>
  <si>
    <t>3.1.1.3.06.672</t>
  </si>
  <si>
    <t>ISS S/ PERDA E ROUBO C FARMÁCIA</t>
  </si>
  <si>
    <t>3.1.1.3.06.673</t>
  </si>
  <si>
    <t>ISS S/ PERDA E ROUBO C FUNERAL</t>
  </si>
  <si>
    <t>3.1.1.3.06.681</t>
  </si>
  <si>
    <t>ISS S/ PERDA E ROUBO RECARGA VT</t>
  </si>
  <si>
    <t>3.1.1.3.06.682</t>
  </si>
  <si>
    <t>ISS S/ PERDA E ROUBO C PRIVATE</t>
  </si>
  <si>
    <t>3.1.1.3.06.683</t>
  </si>
  <si>
    <t>ISS S/ PERDA E ROUBO FOMENTO</t>
  </si>
  <si>
    <t>3.1.1.3.06.701</t>
  </si>
  <si>
    <t>ISS S/ RECARGAS V ALIMENTAÇÃO</t>
  </si>
  <si>
    <t>3.1.1.3.06.702</t>
  </si>
  <si>
    <t>ISS S/ RECARGAS V ALIME-VOUC</t>
  </si>
  <si>
    <t>3.1.1.3.06.703</t>
  </si>
  <si>
    <t>ISS S/ RECARGAS V REFEIÇÃO</t>
  </si>
  <si>
    <t>3.1.1.3.06.704</t>
  </si>
  <si>
    <t>ISS S/ RECARGAS V REFEIÇÃO-VOUC</t>
  </si>
  <si>
    <t>3.1.1.3.06.705</t>
  </si>
  <si>
    <t>ISS S/ RECARGAS V TRANSPORTE</t>
  </si>
  <si>
    <t>3.1.1.3.06.706</t>
  </si>
  <si>
    <t>ISS S/ RECARGAS CONVÊNIO-ASA</t>
  </si>
  <si>
    <t>3.1.1.3.06.707</t>
  </si>
  <si>
    <t>ISS S/ RECARGAS SAQUE CRÉD-ASA</t>
  </si>
  <si>
    <t>3.1.1.3.06.708</t>
  </si>
  <si>
    <t>ISS S/ RECARGAS C CULTURA</t>
  </si>
  <si>
    <t>3.1.1.3.06.709</t>
  </si>
  <si>
    <t>ISS S/ RECARGAS C NATAL</t>
  </si>
  <si>
    <t>3.1.1.3.06.731</t>
  </si>
  <si>
    <t>ISS S/ RECARGAS C FROTA</t>
  </si>
  <si>
    <t>3.1.1.3.06.732</t>
  </si>
  <si>
    <t>ISS S/ RECARGAS C COMBUSTÍVEL</t>
  </si>
  <si>
    <t>3.1.1.3.06.733</t>
  </si>
  <si>
    <t>ISS S/ RECARGAS C FRETE</t>
  </si>
  <si>
    <t>3.1.1.3.06.734</t>
  </si>
  <si>
    <t>ISS S/ RECARGAS C VIAGEM</t>
  </si>
  <si>
    <t>3.1.1.3.06.751</t>
  </si>
  <si>
    <t>ISS S/ RECARGAS C PRESENTE</t>
  </si>
  <si>
    <t>3.1.1.3.06.752</t>
  </si>
  <si>
    <t>ISS S/ RECARGAS C PREMIAÇÃO</t>
  </si>
  <si>
    <t>3.1.1.3.06.771</t>
  </si>
  <si>
    <t>ISS S/ RECARGAS C SAQUE DÉB-ASA</t>
  </si>
  <si>
    <t>3.1.1.3.06.772</t>
  </si>
  <si>
    <t>ISS S/ RECARGAS C FARMÁCIA</t>
  </si>
  <si>
    <t>3.1.1.3.06.773</t>
  </si>
  <si>
    <t>ISS S/ RECARGAS C FUNERAL</t>
  </si>
  <si>
    <t>3.1.1.3.06.781</t>
  </si>
  <si>
    <t>ISS S/ RECARGAS RECARGA VT</t>
  </si>
  <si>
    <t>3.1.1.3.06.782</t>
  </si>
  <si>
    <t>ISS S/ RECARGAS C PRIVATE</t>
  </si>
  <si>
    <t>3.1.1.3.06.783</t>
  </si>
  <si>
    <t>ISS S/ RECARGAS FOMENTO</t>
  </si>
  <si>
    <t>3.1.1.3.06.901</t>
  </si>
  <si>
    <t>ISS S/ OUTRAS USU-REC ANTEC USUÁRIO</t>
  </si>
  <si>
    <t>3.1.1.3.06.950</t>
  </si>
  <si>
    <t>ISS S/ OUTRAS USU - OUTRAS RECEITAS</t>
  </si>
  <si>
    <t>3.1.1.3.07</t>
  </si>
  <si>
    <t>ISS SOBRE INATIV</t>
  </si>
  <si>
    <t>3.1.1.3.07.001</t>
  </si>
  <si>
    <t>ISS S/ INATIV V ALIMENTAÇÃO</t>
  </si>
  <si>
    <t>3.1.1.3.07.002</t>
  </si>
  <si>
    <t>ISS S/ INATIV V ALIME-VOUC</t>
  </si>
  <si>
    <t>3.1.1.3.07.003</t>
  </si>
  <si>
    <t>ISS S/ INATIV V REFEIÇÃO</t>
  </si>
  <si>
    <t>3.1.1.3.07.004</t>
  </si>
  <si>
    <t>ISS S/ INATIV V REFEIÇÃO-VOUC</t>
  </si>
  <si>
    <t>3.1.1.3.07.005</t>
  </si>
  <si>
    <t>ISS S/ INATIV V TRANSPORTE</t>
  </si>
  <si>
    <t>3.1.1.3.07.006</t>
  </si>
  <si>
    <t>ISS S/ INATIV CONVÊNIO-ASA</t>
  </si>
  <si>
    <t>3.1.1.3.07.007</t>
  </si>
  <si>
    <t>ISS S/ INATIV SAQUE CRÉD-ASA</t>
  </si>
  <si>
    <t>3.1.1.3.07.008</t>
  </si>
  <si>
    <t>ISS S/ INATIV C CULTURA</t>
  </si>
  <si>
    <t>3.1.1.3.07.009</t>
  </si>
  <si>
    <t>ISS S/ INATIV C NATAL</t>
  </si>
  <si>
    <t>3.1.1.3.07.031</t>
  </si>
  <si>
    <t>ISS S/ INATIV C FROTA</t>
  </si>
  <si>
    <t>3.1.1.3.07.032</t>
  </si>
  <si>
    <t>ISS S/ INATIV C COMBUSTÍVEL</t>
  </si>
  <si>
    <t>3.1.1.3.07.033</t>
  </si>
  <si>
    <t>ISS S/ INATIV C FRETE</t>
  </si>
  <si>
    <t>3.1.1.3.07.034</t>
  </si>
  <si>
    <t>ISS S/ INATIV C VIAGEM</t>
  </si>
  <si>
    <t>3.1.1.3.07.051</t>
  </si>
  <si>
    <t>ISS S/ INATIV C PRESENTE</t>
  </si>
  <si>
    <t>3.1.1.3.07.052</t>
  </si>
  <si>
    <t>ISS S/ INATIV C PREMIAÇÃO</t>
  </si>
  <si>
    <t>3.1.1.3.07.071</t>
  </si>
  <si>
    <t>ISS S/ INATIV C SAQUE DÉB-ASA</t>
  </si>
  <si>
    <t>3.1.1.3.07.072</t>
  </si>
  <si>
    <t>ISS S/ INATIV C FARMÁCIA</t>
  </si>
  <si>
    <t>3.1.1.3.07.073</t>
  </si>
  <si>
    <t>ISS S/ INATIV C FUNERAL</t>
  </si>
  <si>
    <t>3.1.1.3.07.081</t>
  </si>
  <si>
    <t>ISS S/ INATIV RECARGA VT</t>
  </si>
  <si>
    <t>3.1.1.3.07.082</t>
  </si>
  <si>
    <t>ISS S/ INATIV C PRIVATE</t>
  </si>
  <si>
    <t>3.1.1.3.07.083</t>
  </si>
  <si>
    <t>ISS S/ INATIV FOMENTO</t>
  </si>
  <si>
    <t>3.1.1.3.07.101</t>
  </si>
  <si>
    <t>ISS S/ INATIV REDE V ALIMENTAÇÃO</t>
  </si>
  <si>
    <t>3.1.1.3.07.102</t>
  </si>
  <si>
    <t>ISS S/ INATIV REDE V ALIME-VOUC</t>
  </si>
  <si>
    <t>3.1.1.3.07.103</t>
  </si>
  <si>
    <t>ISS S/ INATIV REDE V REFEIÇÃO</t>
  </si>
  <si>
    <t>3.1.1.3.07.104</t>
  </si>
  <si>
    <t>ISS S/ INATIV REDE V REFEIÇÃO-VOUC</t>
  </si>
  <si>
    <t>3.1.1.3.07.105</t>
  </si>
  <si>
    <t>ISS S/ INATIV REDE V TRANSPORTE</t>
  </si>
  <si>
    <t>3.1.1.3.07.106</t>
  </si>
  <si>
    <t>ISS S/ INATIV REDE CONVÊNIO-ASA</t>
  </si>
  <si>
    <t>3.1.1.3.07.107</t>
  </si>
  <si>
    <t>ISS S/ INATIV REDE SAQUE CRÉD-ASA</t>
  </si>
  <si>
    <t>3.1.1.3.07.108</t>
  </si>
  <si>
    <t>ISS S/ INATIV REDE C CULTURA</t>
  </si>
  <si>
    <t>3.1.1.3.07.109</t>
  </si>
  <si>
    <t>ISS S/ INATIV REDE C NATAL</t>
  </si>
  <si>
    <t>3.1.1.3.07.131</t>
  </si>
  <si>
    <t>ISS S/ INATIV REDE C FROTA</t>
  </si>
  <si>
    <t>3.1.1.3.07.132</t>
  </si>
  <si>
    <t>ISS S/ INATIV REDE C COMBUSTÍVEL</t>
  </si>
  <si>
    <t>3.1.1.3.07.133</t>
  </si>
  <si>
    <t>ISS S/ INATIV REDE C FRETE</t>
  </si>
  <si>
    <t>3.1.1.3.07.134</t>
  </si>
  <si>
    <t>ISS S/ INATIV REDE C VIAGEM</t>
  </si>
  <si>
    <t>3.1.1.3.07.151</t>
  </si>
  <si>
    <t>ISS S/ INATIV REDE C PRESENTE</t>
  </si>
  <si>
    <t>3.1.1.3.07.152</t>
  </si>
  <si>
    <t>ISS S/ INATIV REDE C PREMIAÇÃO</t>
  </si>
  <si>
    <t>3.1.1.3.07.171</t>
  </si>
  <si>
    <t>ISS S/ INATIV REDE C SAQUE DÉB-ASA</t>
  </si>
  <si>
    <t>3.1.1.3.07.172</t>
  </si>
  <si>
    <t>ISS S/ INATIV REDE C FARMÁCIA</t>
  </si>
  <si>
    <t>3.1.1.3.07.173</t>
  </si>
  <si>
    <t>ISS S/ INATIV REDE C FUNERAL</t>
  </si>
  <si>
    <t>3.1.1.3.07.181</t>
  </si>
  <si>
    <t>ISS S/ INATIV REDE RECARGA VT</t>
  </si>
  <si>
    <t>3.1.1.3.07.182</t>
  </si>
  <si>
    <t>ISS S/ INATIV REDE C PRIVATE</t>
  </si>
  <si>
    <t>3.1.1.3.07.183</t>
  </si>
  <si>
    <t>ISS S/ INATIV REDE FOMENTO</t>
  </si>
  <si>
    <t>3.1.1.3.07.201</t>
  </si>
  <si>
    <t>ISS S/ INATIV USU V ALIMENTAÇÃO</t>
  </si>
  <si>
    <t>3.1.1.3.07.202</t>
  </si>
  <si>
    <t>ISS S/ INATIV USU V ALIME-VOUC</t>
  </si>
  <si>
    <t>3.1.1.3.07.203</t>
  </si>
  <si>
    <t>ISS S/ INATIV USU V REFEIÇÃO</t>
  </si>
  <si>
    <t>3.1.1.3.07.204</t>
  </si>
  <si>
    <t>ISS S/ INATIV USU V REFEIÇÃO-VOUC</t>
  </si>
  <si>
    <t>3.1.1.3.07.205</t>
  </si>
  <si>
    <t>ISS S/ INATIV USU V TRANSPORTE</t>
  </si>
  <si>
    <t>3.1.1.3.07.206</t>
  </si>
  <si>
    <t>ISS S/ INATIV USU CONVÊNIO-ASA</t>
  </si>
  <si>
    <t>3.1.1.3.07.207</t>
  </si>
  <si>
    <t>ISS S/ INATIV USU SAQUE CRÉD-ASA</t>
  </si>
  <si>
    <t>3.1.1.3.07.208</t>
  </si>
  <si>
    <t>ISS S/ INATIV USU C CULTURA</t>
  </si>
  <si>
    <t>3.1.1.3.07.209</t>
  </si>
  <si>
    <t>ISS S/ INATIV USU C NATAL</t>
  </si>
  <si>
    <t>3.1.1.3.07.231</t>
  </si>
  <si>
    <t>ISS S/ INATIV USU C FROTA</t>
  </si>
  <si>
    <t>3.1.1.3.07.232</t>
  </si>
  <si>
    <t>ISS S/ INATIV USU C COMBUSTÍVEL</t>
  </si>
  <si>
    <t>3.1.1.3.07.233</t>
  </si>
  <si>
    <t>ISS S/ INATIV USU C FRETE</t>
  </si>
  <si>
    <t>3.1.1.3.07.234</t>
  </si>
  <si>
    <t>ISS S/ INATIV USU C VIAGEM</t>
  </si>
  <si>
    <t>3.1.1.3.07.251</t>
  </si>
  <si>
    <t>ISS S/ INATIV USU C PRESENTE</t>
  </si>
  <si>
    <t>3.1.1.3.07.252</t>
  </si>
  <si>
    <t>ISS S/ INATIV USU C PREMIAÇÃO</t>
  </si>
  <si>
    <t>3.1.1.3.07.271</t>
  </si>
  <si>
    <t>ISS S/ INATIV USU C SAQUE DÉB-ASA</t>
  </si>
  <si>
    <t>3.1.1.3.07.272</t>
  </si>
  <si>
    <t>ISS S/ INATIV USU C FARMÁCIA</t>
  </si>
  <si>
    <t>3.1.1.3.07.273</t>
  </si>
  <si>
    <t>ISS S/ INATIV USU C FUNERAL</t>
  </si>
  <si>
    <t>3.1.1.3.07.281</t>
  </si>
  <si>
    <t>ISS S/ INATIV USU RECARGA VT</t>
  </si>
  <si>
    <t>3.1.1.3.07.282</t>
  </si>
  <si>
    <t>ISS S/ INATIV USU C PRIVATE</t>
  </si>
  <si>
    <t>3.1.1.3.07.283</t>
  </si>
  <si>
    <t>ISS S/ INATIV USU FOMENTO</t>
  </si>
  <si>
    <t>3.1.1.3.09</t>
  </si>
  <si>
    <t>ISS SOBRE DESCONTO INCOND</t>
  </si>
  <si>
    <t>3.1.1.3.09.001</t>
  </si>
  <si>
    <t>ISS S/ DESC INCOND V ALIMENTAÇÃO</t>
  </si>
  <si>
    <t>3.1.1.3.09.002</t>
  </si>
  <si>
    <t>ISS S/ DESC INCOND V ALIME-VOUC</t>
  </si>
  <si>
    <t>3.1.1.3.09.003</t>
  </si>
  <si>
    <t>ISS S/ DESC INCOND V REFEIÇÃO</t>
  </si>
  <si>
    <t>3.1.1.3.09.004</t>
  </si>
  <si>
    <t>ISS S/ DESC INCOND V REFEIÇÃO-VOUC</t>
  </si>
  <si>
    <t>3.1.1.3.09.005</t>
  </si>
  <si>
    <t>ISS S/ DESC INCOND V TRANSPORTE</t>
  </si>
  <si>
    <t>3.1.1.3.09.006</t>
  </si>
  <si>
    <t>ISS S/ DESC INCOND CONVÊNIO-ASA</t>
  </si>
  <si>
    <t>3.1.1.3.09.007</t>
  </si>
  <si>
    <t>ISS S/ DESC INCOND SAQUE CRÉD-ASA</t>
  </si>
  <si>
    <t>3.1.1.3.09.008</t>
  </si>
  <si>
    <t>ISS S/ DESC INCOND C CULTURA</t>
  </si>
  <si>
    <t>3.1.1.3.09.009</t>
  </si>
  <si>
    <t>ISS S/ DESC INCOND C NATAL</t>
  </si>
  <si>
    <t>3.1.1.3.09.031</t>
  </si>
  <si>
    <t>ISS S/ DESC INCOND C FROTA</t>
  </si>
  <si>
    <t>3.1.1.3.09.032</t>
  </si>
  <si>
    <t>ISS S/ DESC INCOND C COMBUSTÍVEL</t>
  </si>
  <si>
    <t>3.1.1.3.09.033</t>
  </si>
  <si>
    <t>ISS S/ DESC INCOND C FRETE</t>
  </si>
  <si>
    <t>3.1.1.3.09.034</t>
  </si>
  <si>
    <t>ISS S/ DESC INCOND C VIAGEM</t>
  </si>
  <si>
    <t>3.1.1.3.09.051</t>
  </si>
  <si>
    <t>ISS S/ DESC INCOND C PRESENTE</t>
  </si>
  <si>
    <t>3.1.1.3.09.052</t>
  </si>
  <si>
    <t>ISS S/ DESC INCOND C PREMIAÇÃO</t>
  </si>
  <si>
    <t>3.1.1.3.09.071</t>
  </si>
  <si>
    <t>ISS S/ DESC INCOND C SAQUE DÉB-ASA</t>
  </si>
  <si>
    <t>3.1.1.3.09.072</t>
  </si>
  <si>
    <t>ISS S/ DESC INCOND C FARMÁCIA</t>
  </si>
  <si>
    <t>3.1.1.3.09.073</t>
  </si>
  <si>
    <t>ISS S/ DESC INCOND C FUNERAL</t>
  </si>
  <si>
    <t>3.1.1.3.09.081</t>
  </si>
  <si>
    <t>ISS S/ DESC INCOND RECARGA VT</t>
  </si>
  <si>
    <t>3.1.1.3.09.082</t>
  </si>
  <si>
    <t>ISS S/ DESC INCOND C PRIVATE</t>
  </si>
  <si>
    <t>3.1.1.3.09.083</t>
  </si>
  <si>
    <t>ISS S/ DESC INCOND FOMENTO</t>
  </si>
  <si>
    <t>3.1.1.4</t>
  </si>
  <si>
    <t>PIS SOBRE RECEITA DE SERVIÇOS</t>
  </si>
  <si>
    <t>3.1.1.4.01</t>
  </si>
  <si>
    <t>PIS SOBRE RECEITA TAXAS CLIENTES</t>
  </si>
  <si>
    <t>3.1.1.4.01.001</t>
  </si>
  <si>
    <t>PIS S/ TX ADM CLIENTE V ALIMENTAÇÃO</t>
  </si>
  <si>
    <t>3.1.1.4.01.002</t>
  </si>
  <si>
    <t>PIS S/ TX ADM CLIENTE V ALIME-VOUC</t>
  </si>
  <si>
    <t>3.1.1.4.01.003</t>
  </si>
  <si>
    <t>PIS S/ TX ADM CLIENTE V REFEIÇÃO</t>
  </si>
  <si>
    <t>3.1.1.4.01.004</t>
  </si>
  <si>
    <t>PIS S/ TX ADM CLIENTE V REFEIÇÃO-VOUC</t>
  </si>
  <si>
    <t>3.1.1.4.01.005</t>
  </si>
  <si>
    <t>PIS S/ TX ADM CLIENTE V TRANSPORTE</t>
  </si>
  <si>
    <t>3.1.1.4.01.006</t>
  </si>
  <si>
    <t>PIS S/ TX ADM CLIENTE CONVÊNIO-ASA</t>
  </si>
  <si>
    <t>3.1.1.4.01.007</t>
  </si>
  <si>
    <t>PIS S/ TX ADM CLIENTE SAQUE CRÉD-ASA</t>
  </si>
  <si>
    <t>3.1.1.4.01.008</t>
  </si>
  <si>
    <t>PIS S/ TX ADM CLIENTE C CULTURA</t>
  </si>
  <si>
    <t>3.1.1.4.01.009</t>
  </si>
  <si>
    <t>PIS S/ TX ADM CLIENTE C NATAL</t>
  </si>
  <si>
    <t>3.1.1.4.01.031</t>
  </si>
  <si>
    <t>PIS S/ TX ADM CLIENTE C FROTA</t>
  </si>
  <si>
    <t>3.1.1.4.01.032</t>
  </si>
  <si>
    <t>PIS S/ TX ADM CLIENTE C COMBUSTÍVEL</t>
  </si>
  <si>
    <t>3.1.1.4.01.033</t>
  </si>
  <si>
    <t>PIS S/ TX ADM CLIENTE C FRETE</t>
  </si>
  <si>
    <t>3.1.1.4.01.034</t>
  </si>
  <si>
    <t>PIS S/ TX ADM CLIENTE C VIAGEM</t>
  </si>
  <si>
    <t>3.1.1.4.01.051</t>
  </si>
  <si>
    <t>PIS S/ TX ADM CLIENTE C PRESENTE</t>
  </si>
  <si>
    <t>3.1.1.4.01.052</t>
  </si>
  <si>
    <t>PIS S/ TX ADM CLIENTE C PREMIAÇÃO</t>
  </si>
  <si>
    <t>3.1.1.4.01.071</t>
  </si>
  <si>
    <t>PIS S/ TX ADM CLIENTE C SAQUE DÉB-ASA</t>
  </si>
  <si>
    <t>3.1.1.4.01.072</t>
  </si>
  <si>
    <t>PIS S/ TX ADM CLIENTE C FARMÁCIA</t>
  </si>
  <si>
    <t>3.1.1.4.01.073</t>
  </si>
  <si>
    <t>PIS S/ TX ADM CLIENTE C FUNERAL</t>
  </si>
  <si>
    <t>3.1.1.4.01.081</t>
  </si>
  <si>
    <t>PIS S/ TX ADM CLIENTE RECARGA VT</t>
  </si>
  <si>
    <t>3.1.1.4.01.082</t>
  </si>
  <si>
    <t>PIS S/ TX ADM CLIENTE C PRIVATE</t>
  </si>
  <si>
    <t>3.1.1.4.01.083</t>
  </si>
  <si>
    <t>PIS S/ TX ADM CLIENTE FOMENTO</t>
  </si>
  <si>
    <t>3.1.1.4.01.101</t>
  </si>
  <si>
    <t>PIS S/ TX MANUT V ALIMENTAÇÃO</t>
  </si>
  <si>
    <t>3.1.1.4.01.102</t>
  </si>
  <si>
    <t>PIS S/ TX MANUT V ALIME-VOUC</t>
  </si>
  <si>
    <t>3.1.1.4.01.103</t>
  </si>
  <si>
    <t>PIS S/ TX MANUT V REFEIÇÃO</t>
  </si>
  <si>
    <t>3.1.1.4.01.104</t>
  </si>
  <si>
    <t>PIS S/ TX MANUT V REFEIÇÃO-VOUC</t>
  </si>
  <si>
    <t>3.1.1.4.01.105</t>
  </si>
  <si>
    <t>PIS S/ TX MANUT V TRANSPORTE</t>
  </si>
  <si>
    <t>3.1.1.4.01.106</t>
  </si>
  <si>
    <t>PIS S/ TX MANUT CONVÊNIO-ASA</t>
  </si>
  <si>
    <t>3.1.1.4.01.107</t>
  </si>
  <si>
    <t>PIS S/ TX MANUT SAQUE CRÉD-ASA</t>
  </si>
  <si>
    <t>3.1.1.4.01.108</t>
  </si>
  <si>
    <t>PIS S/ TX MANUT C CULTURA</t>
  </si>
  <si>
    <t>3.1.1.4.01.109</t>
  </si>
  <si>
    <t>PIS S/ TX MANUT C NATAL</t>
  </si>
  <si>
    <t>3.1.1.4.01.131</t>
  </si>
  <si>
    <t>PIS S/ TX MANUT C FROTA</t>
  </si>
  <si>
    <t>3.1.1.4.01.132</t>
  </si>
  <si>
    <t>PIS S/ TX MANUT C COMBUSTÍVEL</t>
  </si>
  <si>
    <t>3.1.1.4.01.133</t>
  </si>
  <si>
    <t>PIS S/ TX MANUT C FRETE</t>
  </si>
  <si>
    <t>3.1.1.4.01.134</t>
  </si>
  <si>
    <t>PIS S/ TX MANUT C VIAGEM</t>
  </si>
  <si>
    <t>3.1.1.4.01.151</t>
  </si>
  <si>
    <t>PIS S/ TX MANUT C PRESENTE</t>
  </si>
  <si>
    <t>3.1.1.4.01.152</t>
  </si>
  <si>
    <t>PIS S/ TX MANUT C PREMIAÇÃO</t>
  </si>
  <si>
    <t>3.1.1.4.01.171</t>
  </si>
  <si>
    <t>PIS S/ TX MANUT C SAQUE DÉB-ASA</t>
  </si>
  <si>
    <t>3.1.1.4.01.172</t>
  </si>
  <si>
    <t>PIS S/ TX MANUT C FARMÁCIA</t>
  </si>
  <si>
    <t>3.1.1.4.01.173</t>
  </si>
  <si>
    <t>PIS S/ TX MANUT C FUNERAL</t>
  </si>
  <si>
    <t>3.1.1.4.01.181</t>
  </si>
  <si>
    <t>PIS S/ TX MANUT RECARGA VT</t>
  </si>
  <si>
    <t>3.1.1.4.01.182</t>
  </si>
  <si>
    <t>PIS S/ TX MANUT C PRIVATE</t>
  </si>
  <si>
    <t>3.1.1.4.01.183</t>
  </si>
  <si>
    <t>PIS S/ TX MANUT FOMENTO</t>
  </si>
  <si>
    <t>3.1.1.4.01.201</t>
  </si>
  <si>
    <t>PIS S/ TX MANUT SIST V ALIMENTAÇÃO</t>
  </si>
  <si>
    <t>3.1.1.4.01.202</t>
  </si>
  <si>
    <t>PIS S/ TX MANUT SIST V ALIME-VOUC</t>
  </si>
  <si>
    <t>3.1.1.4.01.203</t>
  </si>
  <si>
    <t>PIS S/ TX MANUT SIST V REFEIÇÃO</t>
  </si>
  <si>
    <t>3.1.1.4.01.204</t>
  </si>
  <si>
    <t>PIS S/ TX MANUT SIST V REFEIÇÃO-VOUC</t>
  </si>
  <si>
    <t>3.1.1.4.01.205</t>
  </si>
  <si>
    <t>PIS S/ TX MANUT SIST V TRANSPORTE</t>
  </si>
  <si>
    <t>3.1.1.4.01.206</t>
  </si>
  <si>
    <t>PIS S/ TX MANUT SIST CONVÊNIO-ASA</t>
  </si>
  <si>
    <t>3.1.1.4.01.207</t>
  </si>
  <si>
    <t>PIS S/ TX MANUT SIST SAQUE CRÉD-ASA</t>
  </si>
  <si>
    <t>3.1.1.4.01.208</t>
  </si>
  <si>
    <t>PIS S/ TX MANUT SIST C CULTURA</t>
  </si>
  <si>
    <t>3.1.1.4.01.209</t>
  </si>
  <si>
    <t>PIS S/ TX MANUT SIST C NATAL</t>
  </si>
  <si>
    <t>3.1.1.4.01.231</t>
  </si>
  <si>
    <t>PIS S/ TX MANUT SIST C FROTA</t>
  </si>
  <si>
    <t>3.1.1.4.01.232</t>
  </si>
  <si>
    <t>PIS S/ TX MANUT SIST C COMBUSTÍVEL</t>
  </si>
  <si>
    <t>3.1.1.4.01.233</t>
  </si>
  <si>
    <t>PIS S/ TX MANUT SIST C FRETE</t>
  </si>
  <si>
    <t>3.1.1.4.01.234</t>
  </si>
  <si>
    <t>PIS S/ TX MANUT SIST C VIAGEM</t>
  </si>
  <si>
    <t>3.1.1.4.01.251</t>
  </si>
  <si>
    <t>PIS S/ TX MANUT SIST C PRESENTE</t>
  </si>
  <si>
    <t>3.1.1.4.01.252</t>
  </si>
  <si>
    <t>PIS S/ TX MANUT SIST C PREMIAÇÃO</t>
  </si>
  <si>
    <t>3.1.1.4.01.271</t>
  </si>
  <si>
    <t>PIS S/ TX MANUT SIST C SAQUE DÉB-ASA</t>
  </si>
  <si>
    <t>3.1.1.4.01.272</t>
  </si>
  <si>
    <t>PIS S/ TX MANUT SIST C FARMÁCIA</t>
  </si>
  <si>
    <t>3.1.1.4.01.273</t>
  </si>
  <si>
    <t>PIS S/ TX MANUT SIST C FUNERAL</t>
  </si>
  <si>
    <t>3.1.1.4.01.281</t>
  </si>
  <si>
    <t>PIS S/ TX MANUT SIST RECARGA VT</t>
  </si>
  <si>
    <t>3.1.1.4.01.282</t>
  </si>
  <si>
    <t>PIS S/ TX MANUT SIST C PRIVATE</t>
  </si>
  <si>
    <t>3.1.1.4.01.283</t>
  </si>
  <si>
    <t>PIS S/ TX MANUT SIST FOMENTO</t>
  </si>
  <si>
    <t>3.1.1.4.01.930</t>
  </si>
  <si>
    <t>PIS S/ REC DE COBRANÇA E GUARDA DE DOC.</t>
  </si>
  <si>
    <t>3.1.1.4.01.950</t>
  </si>
  <si>
    <t>PIS S/ REC GESTÃO DE FRETES</t>
  </si>
  <si>
    <t>3.1.1.4.01.951</t>
  </si>
  <si>
    <t>PIS S/ REC DE LICENCIAMENTO DE PROGRAMAS</t>
  </si>
  <si>
    <t>3.1.1.4.01.970</t>
  </si>
  <si>
    <t>PIS S/ REC DE MONIT E RASTREAMENTO</t>
  </si>
  <si>
    <t>3.1.1.4.01.971</t>
  </si>
  <si>
    <t>PIS S/ REC ATIV E INSTAL DE RASTREADORES</t>
  </si>
  <si>
    <t>3.1.1.4.02</t>
  </si>
  <si>
    <t>PIS SOBRE OUTRAS TAXAS CLIENTES</t>
  </si>
  <si>
    <t>3.1.1.4.02.001</t>
  </si>
  <si>
    <t>PIS S/ OUTRAS TX CLIENTE V ALIMENTAÇÃO</t>
  </si>
  <si>
    <t>3.1.1.4.02.002</t>
  </si>
  <si>
    <t>PIS S/ OUTRAS TX CLIENTE V ALIME-VOUC</t>
  </si>
  <si>
    <t>3.1.1.4.02.003</t>
  </si>
  <si>
    <t>PIS S/ OUTRAS TX CLIENTE V REFEIÇÃO</t>
  </si>
  <si>
    <t>3.1.1.4.02.004</t>
  </si>
  <si>
    <t>PIS S/ OUTRAS TX CLIENTE V REFEIÇÃO-VOUC</t>
  </si>
  <si>
    <t>3.1.1.4.02.005</t>
  </si>
  <si>
    <t>PIS S/ OUTRAS TX CLIENTE V TRANSPORTE</t>
  </si>
  <si>
    <t>3.1.1.4.02.006</t>
  </si>
  <si>
    <t>PIS S/ OUTRAS TX CLIENTE CONVÊNIO-ASA</t>
  </si>
  <si>
    <t>3.1.1.4.02.007</t>
  </si>
  <si>
    <t>PIS S/ OUTRAS TX CLIENTE SAQUE CRÉD-ASA</t>
  </si>
  <si>
    <t>3.1.1.4.02.008</t>
  </si>
  <si>
    <t>PIS S/ OUTRAS TX CLIENTE C CULTURA</t>
  </si>
  <si>
    <t>3.1.1.4.02.009</t>
  </si>
  <si>
    <t>PIS S/ OUTRAS TX CLIENTE C NATAL</t>
  </si>
  <si>
    <t>3.1.1.4.02.031</t>
  </si>
  <si>
    <t>PIS S/ OUTRAS TX CLIENTE C FROTA</t>
  </si>
  <si>
    <t>3.1.1.4.02.032</t>
  </si>
  <si>
    <t>PIS S/ OUTRAS TX CLIENTE C COMBUSTÍVEL</t>
  </si>
  <si>
    <t>3.1.1.4.02.033</t>
  </si>
  <si>
    <t>PIS S/ OUTRAS TX CLIENTE C FRETE</t>
  </si>
  <si>
    <t>3.1.1.4.02.034</t>
  </si>
  <si>
    <t>PIS S/ OUTRAS TX CLIENTE C VIAGEM</t>
  </si>
  <si>
    <t>3.1.1.4.02.051</t>
  </si>
  <si>
    <t>PIS S/ OUTRAS TX CLIENTE C PRESENTE</t>
  </si>
  <si>
    <t>3.1.1.4.02.052</t>
  </si>
  <si>
    <t>PIS S/ OUTRAS TX CLIENTE C PREMIAÇÃO</t>
  </si>
  <si>
    <t>3.1.1.4.02.071</t>
  </si>
  <si>
    <t>PIS S/ OUTRAS TX CLIENTE C SAQUE DÉB-ASA</t>
  </si>
  <si>
    <t>3.1.1.4.02.072</t>
  </si>
  <si>
    <t>PIS S/ OUTRAS TX CLIENTE C FARMÁCIA</t>
  </si>
  <si>
    <t>3.1.1.4.02.073</t>
  </si>
  <si>
    <t>PIS S/ OUTRAS TX CLIENTE C FUNERAL</t>
  </si>
  <si>
    <t>3.1.1.4.02.081</t>
  </si>
  <si>
    <t>PIS S/ OUTRAS TX CLIENTE RECARGA VT</t>
  </si>
  <si>
    <t>3.1.1.4.02.082</t>
  </si>
  <si>
    <t>PIS S/ OUTRAS TX CLIENTE C PRIVATE</t>
  </si>
  <si>
    <t>3.1.1.4.02.083</t>
  </si>
  <si>
    <t>PIS S/ OUTRAS TX CLIENTE FOMENTO</t>
  </si>
  <si>
    <t>3.1.1.4.02.101</t>
  </si>
  <si>
    <t>PIS S/ TAXA DE CANCEL V ALIMENTAÇÃO</t>
  </si>
  <si>
    <t>3.1.1.4.02.102</t>
  </si>
  <si>
    <t>PIS S/ TAXA DE CANCEL V ALIME-VOUC</t>
  </si>
  <si>
    <t>3.1.1.4.02.103</t>
  </si>
  <si>
    <t>PIS S/ TAXA DE CANCEL V REFEIÇÃO</t>
  </si>
  <si>
    <t>3.1.1.4.02.104</t>
  </si>
  <si>
    <t>PIS S/ TAXA DE CANCEL V REFEIÇÃO-VOUC</t>
  </si>
  <si>
    <t>3.1.1.4.02.105</t>
  </si>
  <si>
    <t>PIS S/ TAXA DE CANCEL V TRANSPORTE</t>
  </si>
  <si>
    <t>3.1.1.4.02.106</t>
  </si>
  <si>
    <t>PIS S/ TAXA DE CANCEL CONVÊNIO-ASA</t>
  </si>
  <si>
    <t>3.1.1.4.02.107</t>
  </si>
  <si>
    <t>PIS S/ TAXA DE CANCEL SAQUE CRÉD-ASA</t>
  </si>
  <si>
    <t>3.1.1.4.02.108</t>
  </si>
  <si>
    <t>PIS S/ TAXA DE CANCEL C CULTURA</t>
  </si>
  <si>
    <t>3.1.1.4.02.109</t>
  </si>
  <si>
    <t>PIS S/ TAXA DE CANCEL C NATAL</t>
  </si>
  <si>
    <t>3.1.1.4.02.131</t>
  </si>
  <si>
    <t>PIS S/ TAXA DE CANCEL C FROTA</t>
  </si>
  <si>
    <t>3.1.1.4.02.132</t>
  </si>
  <si>
    <t>PIS S/ TAXA DE CANCEL C COMBUSTÍVEL</t>
  </si>
  <si>
    <t>3.1.1.4.02.133</t>
  </si>
  <si>
    <t>PIS S/ TAXA DE CANCEL C FRETE</t>
  </si>
  <si>
    <t>3.1.1.4.02.134</t>
  </si>
  <si>
    <t>PIS S/ TAXA DE CANCEL C VIAGEM</t>
  </si>
  <si>
    <t>3.1.1.4.02.151</t>
  </si>
  <si>
    <t>PIS S/ TAXA DE CANCEL C PRESENTE</t>
  </si>
  <si>
    <t>3.1.1.4.02.152</t>
  </si>
  <si>
    <t>PIS S/ TAXA DE CANCEL C PREMIAÇÃO</t>
  </si>
  <si>
    <t>3.1.1.4.02.171</t>
  </si>
  <si>
    <t>PIS S/ TAXA DE CANCEL C SAQUE DÉB-ASA</t>
  </si>
  <si>
    <t>3.1.1.4.02.172</t>
  </si>
  <si>
    <t>PIS S/ TAXA DE CANCEL C FARMÁCIA</t>
  </si>
  <si>
    <t>3.1.1.4.02.173</t>
  </si>
  <si>
    <t>PIS S/ TAXA DE CANCEL C FUNERAL</t>
  </si>
  <si>
    <t>3.1.1.4.02.181</t>
  </si>
  <si>
    <t>PIS S/ TAXA DE CANCEL RECARGA VT</t>
  </si>
  <si>
    <t>3.1.1.4.02.182</t>
  </si>
  <si>
    <t>PIS S/ TAXA DE CANCEL C PRIVATE</t>
  </si>
  <si>
    <t>3.1.1.4.02.183</t>
  </si>
  <si>
    <t>PIS S/ TAXA DE CANCEL FOMENTO</t>
  </si>
  <si>
    <t>3.1.1.4.02.201</t>
  </si>
  <si>
    <t>PIS S/ REC MANU LINHA CRÉD V ALIMENTAÇÃO</t>
  </si>
  <si>
    <t>3.1.1.4.02.202</t>
  </si>
  <si>
    <t>PIS S/ REC MANUT LINHA CRÉD V ALIME-VOUC</t>
  </si>
  <si>
    <t>3.1.1.4.02.203</t>
  </si>
  <si>
    <t>PIS S/ REC MANUT LINHA CRÉD V REFEIÇÃO</t>
  </si>
  <si>
    <t>3.1.1.4.02.204</t>
  </si>
  <si>
    <t>PIS S/ REC MANUT LINHA CRÉD V REFEI-VOUC</t>
  </si>
  <si>
    <t>3.1.1.4.02.206</t>
  </si>
  <si>
    <t>PIS S/ REC MANUT LINHA CRÉD CONVÊNIO-ASA</t>
  </si>
  <si>
    <t>3.1.1.4.02.231</t>
  </si>
  <si>
    <t>PIS S/ REC MANUT LINHA CRÉD C FROTA</t>
  </si>
  <si>
    <t>3.1.1.4.02.232</t>
  </si>
  <si>
    <t>PIS S/ REC MANU LINHA CRÉD C COMBUSTÍVEL</t>
  </si>
  <si>
    <t>3.1.1.4.02.234</t>
  </si>
  <si>
    <t>PIS S/ REC MANUT LINHA CRÉD C VIAGEM</t>
  </si>
  <si>
    <t>3.1.1.4.02.251</t>
  </si>
  <si>
    <t>PIS S/ REC MANUT LINHA CRÉD C PRESENTE</t>
  </si>
  <si>
    <t>3.1.1.4.02.252</t>
  </si>
  <si>
    <t>PIS S/ REC MANUT LINHA CRÉD C PREMIAÇÃO</t>
  </si>
  <si>
    <t>3.1.1.4.02.306</t>
  </si>
  <si>
    <t>PIS S/ COMPRA BAIXO VALOR CONVÊNIO-ASA</t>
  </si>
  <si>
    <t>3.1.1.4.02.433</t>
  </si>
  <si>
    <t>PIS S/ TAR LANÇ/CRÉDITO C FRETE</t>
  </si>
  <si>
    <t>3.1.1.4.02.451</t>
  </si>
  <si>
    <t>PIS S/ TAR LANÇ/CRÉDITO C PRESENTE</t>
  </si>
  <si>
    <t>3.1.1.4.02.452</t>
  </si>
  <si>
    <t>PIS S/ TAR LANÇ/CRÉDITO C PREMIAÇÃO</t>
  </si>
  <si>
    <t>3.1.1.4.02.471</t>
  </si>
  <si>
    <t>PIS S/ TAR LANÇ/CRÉDITO SAQUE DÉB-ASA</t>
  </si>
  <si>
    <t>3.1.1.4.02.472</t>
  </si>
  <si>
    <t>PIS S/ TAR LANÇ/CRÉDITO C FARMÁCIA</t>
  </si>
  <si>
    <t>3.1.1.4.02.473</t>
  </si>
  <si>
    <t>PIS S/ TAR LANÇ/CRÉDITO C FUNERAL</t>
  </si>
  <si>
    <t>3.1.1.4.02.501</t>
  </si>
  <si>
    <t>PIS S/ TX ADESÃO V ALIMENTAÇÃO</t>
  </si>
  <si>
    <t>3.1.1.4.02.502</t>
  </si>
  <si>
    <t>PIS S/ TX ADESÃO V ALIME-VOUC</t>
  </si>
  <si>
    <t>3.1.1.4.02.503</t>
  </si>
  <si>
    <t>PIS S/ TX ADESÃO V REFEIÇÃO</t>
  </si>
  <si>
    <t>3.1.1.4.02.504</t>
  </si>
  <si>
    <t>PIS S/ TX ADESÃO V REFEIÇÃO-VOUC</t>
  </si>
  <si>
    <t>3.1.1.4.02.505</t>
  </si>
  <si>
    <t>PIS S/ TX ADESÃO V TRANSPORTE</t>
  </si>
  <si>
    <t>3.1.1.4.02.506</t>
  </si>
  <si>
    <t>PIS S/ TX ADESÃO CONVÊNIO-ASA</t>
  </si>
  <si>
    <t>3.1.1.4.02.507</t>
  </si>
  <si>
    <t>PIS S/ TX ADESÃO SAQUE CRÉD-ASA</t>
  </si>
  <si>
    <t>3.1.1.4.02.508</t>
  </si>
  <si>
    <t>PIS S/ TX ADESÃO C CULTURA</t>
  </si>
  <si>
    <t>3.1.1.4.02.509</t>
  </si>
  <si>
    <t>PIS S/ TX ADESÃO C NATAL</t>
  </si>
  <si>
    <t>3.1.1.4.02.531</t>
  </si>
  <si>
    <t>PIS S/ TX ADESÃO C FROTA</t>
  </si>
  <si>
    <t>3.1.1.4.02.532</t>
  </si>
  <si>
    <t>PIS S/ TX ADESÃO C COMBUSTÍVEL</t>
  </si>
  <si>
    <t>3.1.1.4.02.533</t>
  </si>
  <si>
    <t>PIS S/ TX ADESÃO C FRETE</t>
  </si>
  <si>
    <t>3.1.1.4.02.534</t>
  </si>
  <si>
    <t>PIS S/ TX ADESÃO C VIAGEM</t>
  </si>
  <si>
    <t>3.1.1.4.02.551</t>
  </si>
  <si>
    <t>PIS S/ TX ADESÃO C PRESENTE</t>
  </si>
  <si>
    <t>3.1.1.4.02.552</t>
  </si>
  <si>
    <t>PIS S/ TX ADESÃO C PREMIAÇÃO</t>
  </si>
  <si>
    <t>3.1.1.4.02.571</t>
  </si>
  <si>
    <t>PIS S/ TX ADESÃO C SAQUE DÉB-ASA</t>
  </si>
  <si>
    <t>3.1.1.4.02.572</t>
  </si>
  <si>
    <t>PIS S/ TX ADESÃO C FARMÁCIA</t>
  </si>
  <si>
    <t>3.1.1.4.02.573</t>
  </si>
  <si>
    <t>PIS S/ TX ADESÃO C FUNERAL</t>
  </si>
  <si>
    <t>3.1.1.4.02.581</t>
  </si>
  <si>
    <t>PIS S/ TX ADESÃO RECARGA VT</t>
  </si>
  <si>
    <t>3.1.1.4.02.582</t>
  </si>
  <si>
    <t>PIS S/ TX ADESÃO C PRIVATE</t>
  </si>
  <si>
    <t>3.1.1.4.02.583</t>
  </si>
  <si>
    <t>PIS S/ TX ADESÃO FOMENTO</t>
  </si>
  <si>
    <t>3.1.1.4.02.601</t>
  </si>
  <si>
    <t>PIS S/ TX CONFECÇÃO V ALIMENTAÇÃO</t>
  </si>
  <si>
    <t>3.1.1.4.02.602</t>
  </si>
  <si>
    <t>PIS S/ TX CONFECÇÃO V ALIME-VOUC</t>
  </si>
  <si>
    <t>3.1.1.4.02.603</t>
  </si>
  <si>
    <t>PIS S/ TX CONFEC DE CARTÕES V REFEIÇÃO</t>
  </si>
  <si>
    <t>3.1.1.4.02.604</t>
  </si>
  <si>
    <t>PIS S/ TX CONFECÇÃO V REFEIÇÃO-VOUC</t>
  </si>
  <si>
    <t>3.1.1.4.02.605</t>
  </si>
  <si>
    <t>PIS S/ TX CONFEC DE CARTÕES V TRANSPORTE</t>
  </si>
  <si>
    <t>3.1.1.4.02.606</t>
  </si>
  <si>
    <t>PIS S/ TX CONFECÇÃO CONVÊNIO-ASA</t>
  </si>
  <si>
    <t>3.1.1.4.02.607</t>
  </si>
  <si>
    <t>PIS S/ TX CONFECÇÃO SAQUE CRÉD-ASA</t>
  </si>
  <si>
    <t>3.1.1.4.02.608</t>
  </si>
  <si>
    <t>PIS S/ TX CONFEC DE CARTÕES C CULTURA</t>
  </si>
  <si>
    <t>3.1.1.4.02.609</t>
  </si>
  <si>
    <t>PIS S/ TX CONFEC DE CARTÕES C NATAL</t>
  </si>
  <si>
    <t>3.1.1.4.02.631</t>
  </si>
  <si>
    <t>PIS S/ TX CONFEC DE CARTÕES C FROTA</t>
  </si>
  <si>
    <t>3.1.1.4.02.632</t>
  </si>
  <si>
    <t>PIS S/ TX CONFECÇÃO C COMBUSTÍVEL</t>
  </si>
  <si>
    <t>3.1.1.4.02.633</t>
  </si>
  <si>
    <t>PIS S/ TX CONFEC DE CARTÕES C FRETE</t>
  </si>
  <si>
    <t>3.1.1.4.02.634</t>
  </si>
  <si>
    <t>PIS S/ TX CONFEC DE CARTÕES C VIAGEM</t>
  </si>
  <si>
    <t>3.1.1.4.02.651</t>
  </si>
  <si>
    <t>PIS S/ TX CONFEC DE CARTÕES C PRESENTE</t>
  </si>
  <si>
    <t>3.1.1.4.02.652</t>
  </si>
  <si>
    <t>PIS S/ TX CONFEC DE CARTÕES C PREMIAÇÃO</t>
  </si>
  <si>
    <t>3.1.1.4.02.671</t>
  </si>
  <si>
    <t>PIS S/ TX CONFECÇÃO C SAQUE DÉB-ASA</t>
  </si>
  <si>
    <t>3.1.1.4.02.672</t>
  </si>
  <si>
    <t>PIS S/ TX CONFEC DE CARTÕES C FARMÁCIA</t>
  </si>
  <si>
    <t>3.1.1.4.02.673</t>
  </si>
  <si>
    <t>PIS S/ TX CONFEC DE CARTÕES C FUNERAL</t>
  </si>
  <si>
    <t>3.1.1.4.02.681</t>
  </si>
  <si>
    <t>PIS S/ TX CONFEC DE CARTÕES RECARGA VT</t>
  </si>
  <si>
    <t>3.1.1.4.02.682</t>
  </si>
  <si>
    <t>PIS S/ TX CONFEC DE CARTÕES C PRIVATE</t>
  </si>
  <si>
    <t>3.1.1.4.02.683</t>
  </si>
  <si>
    <t>PIS S/ TX CONFEC DE CARTÕES FOMENTO</t>
  </si>
  <si>
    <t>3.1.1.4.03</t>
  </si>
  <si>
    <t>PIS SOBRE TAXA REDE</t>
  </si>
  <si>
    <t>3.1.1.4.03.001</t>
  </si>
  <si>
    <t>PIS S/ TX REDE V ALIMENTAÇÃO</t>
  </si>
  <si>
    <t>3.1.1.4.03.002</t>
  </si>
  <si>
    <t>PIS S/ TX REDE V ALIME-VOUC</t>
  </si>
  <si>
    <t>3.1.1.4.03.003</t>
  </si>
  <si>
    <t>PIS S/ TX REDE V REFEIÇÃO</t>
  </si>
  <si>
    <t>3.1.1.4.03.004</t>
  </si>
  <si>
    <t>PIS S/ TX REDE V REFEIÇÃO-VOUC</t>
  </si>
  <si>
    <t>3.1.1.4.03.005</t>
  </si>
  <si>
    <t>PIS S/ TX REDE V TRANSPORTE</t>
  </si>
  <si>
    <t>3.1.1.4.03.006</t>
  </si>
  <si>
    <t>PIS S/ TX REDE CONVÊNIO-ASA</t>
  </si>
  <si>
    <t>3.1.1.4.03.007</t>
  </si>
  <si>
    <t>PIS S/ TX REDE SAQUE CRÉD-ASA</t>
  </si>
  <si>
    <t>3.1.1.4.03.008</t>
  </si>
  <si>
    <t>PIS S/ TX REDE C CULTURA</t>
  </si>
  <si>
    <t>3.1.1.4.03.009</t>
  </si>
  <si>
    <t>PIS S/ TX REDE C NATAL</t>
  </si>
  <si>
    <t>3.1.1.4.03.031</t>
  </si>
  <si>
    <t>PIS S/ TX REDE C FROTA</t>
  </si>
  <si>
    <t>3.1.1.4.03.032</t>
  </si>
  <si>
    <t>PIS S/ TX REDE C COMBUSTÍVEL</t>
  </si>
  <si>
    <t>3.1.1.4.03.033</t>
  </si>
  <si>
    <t>PIS S/ TX REDE C FRETE</t>
  </si>
  <si>
    <t>3.1.1.4.03.034</t>
  </si>
  <si>
    <t>PIS S/ TX REDE C VIAGEM</t>
  </si>
  <si>
    <t>3.1.1.4.03.051</t>
  </si>
  <si>
    <t>PIS S/ TX REDE C PRESENTE</t>
  </si>
  <si>
    <t>3.1.1.4.03.052</t>
  </si>
  <si>
    <t>PIS S/ TX REDE C PREMIAÇÃO</t>
  </si>
  <si>
    <t>3.1.1.4.03.071</t>
  </si>
  <si>
    <t>PIS S/ TX REDE C SAQUE DÉB-ASA</t>
  </si>
  <si>
    <t>3.1.1.4.03.072</t>
  </si>
  <si>
    <t>PIS S/ TX REDE C FARMÁCIA</t>
  </si>
  <si>
    <t>3.1.1.4.03.073</t>
  </si>
  <si>
    <t>PIS S/ TX REDE C FUNERAL</t>
  </si>
  <si>
    <t>3.1.1.4.03.081</t>
  </si>
  <si>
    <t>PIS S/ TX REDE RECARGA VT</t>
  </si>
  <si>
    <t>3.1.1.4.03.082</t>
  </si>
  <si>
    <t>PIS S/ TX REDE C PRIVATE</t>
  </si>
  <si>
    <t>3.1.1.4.03.083</t>
  </si>
  <si>
    <t>PIS S/ TX REDE FOMENTO</t>
  </si>
  <si>
    <t>3.1.1.4.04</t>
  </si>
  <si>
    <t>PIS SOBRE ANTECIPAÇÃO REDE</t>
  </si>
  <si>
    <t>3.1.1.4.04.001</t>
  </si>
  <si>
    <t>PIS S/ ANTEC REDE V ALIMENTAÇÃO</t>
  </si>
  <si>
    <t>3.1.1.4.04.002</t>
  </si>
  <si>
    <t>PIS S/ ANTEC REDE V ALIME-VOUC</t>
  </si>
  <si>
    <t>3.1.1.4.04.003</t>
  </si>
  <si>
    <t>PIS S/ ANTEC REDE V REFEIÇÃO</t>
  </si>
  <si>
    <t>3.1.1.4.04.004</t>
  </si>
  <si>
    <t>PIS S/ ANTEC REDE V REFEIÇÃO-VOUC</t>
  </si>
  <si>
    <t>3.1.1.4.04.005</t>
  </si>
  <si>
    <t>PIS S/ ANTEC REDE V TRANSPORTE</t>
  </si>
  <si>
    <t>3.1.1.4.04.006</t>
  </si>
  <si>
    <t>PIS S/ ANTEC REDE CONVÊNIO-ASA</t>
  </si>
  <si>
    <t>3.1.1.4.04.007</t>
  </si>
  <si>
    <t>PIS S/ ANTEC REDE SAQUE CRÉD-ASA</t>
  </si>
  <si>
    <t>3.1.1.4.04.008</t>
  </si>
  <si>
    <t>PIS S/ ANTEC REDE C CULTURA</t>
  </si>
  <si>
    <t>3.1.1.4.04.009</t>
  </si>
  <si>
    <t>PIS S/ ANTEC REDE C NATAL</t>
  </si>
  <si>
    <t>3.1.1.4.04.031</t>
  </si>
  <si>
    <t>PIS S/ ANTEC REDE C FROTA</t>
  </si>
  <si>
    <t>3.1.1.4.04.032</t>
  </si>
  <si>
    <t>PIS S/ ANTEC REDE C COMBUSTÍVEL</t>
  </si>
  <si>
    <t>3.1.1.4.04.033</t>
  </si>
  <si>
    <t>PIS S/ ANTEC REDE C FRETE</t>
  </si>
  <si>
    <t>3.1.1.4.04.034</t>
  </si>
  <si>
    <t>PIS S/ ANTEC REDE C VIAGEM</t>
  </si>
  <si>
    <t>3.1.1.4.04.051</t>
  </si>
  <si>
    <t>PIS S/ ANTEC REDE C PRESENTE</t>
  </si>
  <si>
    <t>3.1.1.4.04.052</t>
  </si>
  <si>
    <t>PIS S/ ANTEC REDE C PREMIAÇÃO</t>
  </si>
  <si>
    <t>3.1.1.4.04.071</t>
  </si>
  <si>
    <t>PIS S/ ANTEC REDE C SAQUE DÉB-ASA</t>
  </si>
  <si>
    <t>3.1.1.4.04.072</t>
  </si>
  <si>
    <t>PIS S/ ANTEC REDE C FARMÁCIA</t>
  </si>
  <si>
    <t>3.1.1.4.04.073</t>
  </si>
  <si>
    <t>PIS S/ ANTEC REDE C FUNERAL</t>
  </si>
  <si>
    <t>3.1.1.4.04.081</t>
  </si>
  <si>
    <t>PIS S/ ANTEC REDE RECARGA VT</t>
  </si>
  <si>
    <t>3.1.1.4.04.082</t>
  </si>
  <si>
    <t>PIS S/ ANTEC REDE C PRIVATE</t>
  </si>
  <si>
    <t>3.1.1.4.04.083</t>
  </si>
  <si>
    <t>PIS S/ ANTEC REDE FOMENTO</t>
  </si>
  <si>
    <t>3.1.1.4.05</t>
  </si>
  <si>
    <t>PIS SOBRE OUTRAS TAXAS REDE</t>
  </si>
  <si>
    <t>3.1.1.4.05.001</t>
  </si>
  <si>
    <t>PIS S/ OUTRAS TX REDE V ALIMENTAÇÃO</t>
  </si>
  <si>
    <t>3.1.1.4.05.002</t>
  </si>
  <si>
    <t>PIS S/ OUTRAS TX REDE V ALIME-VOUC</t>
  </si>
  <si>
    <t>3.1.1.4.05.003</t>
  </si>
  <si>
    <t>PIS S/ OUTRAS TX REDE V REFEIÇÃO</t>
  </si>
  <si>
    <t>3.1.1.4.05.004</t>
  </si>
  <si>
    <t>PIS S/ OUTRAS TX REDE V REFEIÇÃO-VOUC</t>
  </si>
  <si>
    <t>3.1.1.4.05.005</t>
  </si>
  <si>
    <t>PIS S/ OUTRAS TX REDE V TRANSPORTE</t>
  </si>
  <si>
    <t>3.1.1.4.05.006</t>
  </si>
  <si>
    <t>PIS S/ OUTRAS TX REDE CONVÊNIO-ASA</t>
  </si>
  <si>
    <t>3.1.1.4.05.007</t>
  </si>
  <si>
    <t>PIS S/ OUTRAS TX REDE SAQUE CRÉD-ASA</t>
  </si>
  <si>
    <t>3.1.1.4.05.008</t>
  </si>
  <si>
    <t>PIS S/ OUTRAS TX REDE C CULTURA</t>
  </si>
  <si>
    <t>3.1.1.4.05.009</t>
  </si>
  <si>
    <t>PIS S/ OUTRAS TX REDE C NATAL</t>
  </si>
  <si>
    <t>3.1.1.4.05.031</t>
  </si>
  <si>
    <t>PIS S/ OUTRAS TX REDE C FROTA</t>
  </si>
  <si>
    <t>3.1.1.4.05.032</t>
  </si>
  <si>
    <t>PIS S/ OUTRAS TX REDE C COMBUSTÍVEL</t>
  </si>
  <si>
    <t>3.1.1.4.05.033</t>
  </si>
  <si>
    <t>PIS S/ OUTRAS TX REDE C FRETE</t>
  </si>
  <si>
    <t>3.1.1.4.05.034</t>
  </si>
  <si>
    <t>PIS S/ OUTRAS TX REDE C VIAGEM</t>
  </si>
  <si>
    <t>3.1.1.4.05.051</t>
  </si>
  <si>
    <t>PIS S/ OUTRAS TX REDE C PRESENTE</t>
  </si>
  <si>
    <t>3.1.1.4.05.052</t>
  </si>
  <si>
    <t>PIS S/ OUTRAS TX REDE C PREMIAÇÃO</t>
  </si>
  <si>
    <t>3.1.1.4.05.071</t>
  </si>
  <si>
    <t>PIS S/ OUTRAS TX REDE C SAQUE DÉB-ASA</t>
  </si>
  <si>
    <t>3.1.1.4.05.072</t>
  </si>
  <si>
    <t>PIS S/ OUTRAS TX REDE C FARMÁCIA</t>
  </si>
  <si>
    <t>3.1.1.4.05.073</t>
  </si>
  <si>
    <t>PIS S/ OUTRAS TX REDE C FUNERAL</t>
  </si>
  <si>
    <t>3.1.1.4.05.081</t>
  </si>
  <si>
    <t>PIS S/ OUTRAS TX REDE RECARGA VT</t>
  </si>
  <si>
    <t>3.1.1.4.05.082</t>
  </si>
  <si>
    <t>PIS S/ OUTRAS TX REDE C PRIVATE</t>
  </si>
  <si>
    <t>3.1.1.4.05.083</t>
  </si>
  <si>
    <t>PIS S/ OUTRAS TX REDE FOMENTO</t>
  </si>
  <si>
    <t>3.1.1.4.05.901</t>
  </si>
  <si>
    <t>PIS S/ CORRE BANC-COMISSÃO PROSPECÇÃO</t>
  </si>
  <si>
    <t>3.1.1.4.05.902</t>
  </si>
  <si>
    <t>PIS S/ CORRESP BANC-TAXA DE TRANSAÇÃO</t>
  </si>
  <si>
    <t>3.1.1.4.05.903</t>
  </si>
  <si>
    <t>PIS S/ CORRESP BANC- TAXA ALUGUEL POS</t>
  </si>
  <si>
    <t>3.1.1.4.05.904</t>
  </si>
  <si>
    <t>PIS S/ CORRESP BANC-TAXA MANUT POS</t>
  </si>
  <si>
    <t>3.1.1.4.05.921</t>
  </si>
  <si>
    <t>PIS S/ OUTRAS REDE - TAXA ALUGUEL POS</t>
  </si>
  <si>
    <t>3.1.1.4.05.922</t>
  </si>
  <si>
    <t>PIS S/ OUTRAS REDE - MENSALIDADE TEF</t>
  </si>
  <si>
    <t>3.1.1.4.05.923</t>
  </si>
  <si>
    <t>PIS S/ OUTRAS REDE - MENSALIDADE SISTEMA</t>
  </si>
  <si>
    <t>3.1.1.4.05.924</t>
  </si>
  <si>
    <t>PIS S/ OUTRAS REDE - TAXA TED/DOC</t>
  </si>
  <si>
    <t>3.1.1.4.05.925</t>
  </si>
  <si>
    <t>PIS S/ OUTRAS REDE-TAR DE TRANSAÇÃO</t>
  </si>
  <si>
    <t>3.1.1.4.05.926</t>
  </si>
  <si>
    <t>PIS S/ OUTRAS REDE-REC CONSOL VENDAS</t>
  </si>
  <si>
    <t>3.1.1.4.05.927</t>
  </si>
  <si>
    <t>PIS S/ OUTRAS REDE-COMISSÃO PROD AGREG</t>
  </si>
  <si>
    <t>3.1.1.4.05.928</t>
  </si>
  <si>
    <t>PIS S/ OUTRAS REDE - RECEITA GUIA</t>
  </si>
  <si>
    <t>3.1.1.4.05.950</t>
  </si>
  <si>
    <t>PIS S/ OUTRAS REDE - OUTRAS TARIFAS</t>
  </si>
  <si>
    <t>3.1.1.4.06</t>
  </si>
  <si>
    <t>PIS SOBRE RECEITA USU</t>
  </si>
  <si>
    <t>3.1.1.4.06.001</t>
  </si>
  <si>
    <t>PIS S/ OUTRAS TX USU V ALIMENTAÇÃO</t>
  </si>
  <si>
    <t>3.1.1.4.06.002</t>
  </si>
  <si>
    <t>PIS S/ OUTRAS TX USU V ALIME-VOUC</t>
  </si>
  <si>
    <t>3.1.1.4.06.003</t>
  </si>
  <si>
    <t>PIS S/ OUTRAS TX USU V REFEIÇÃO</t>
  </si>
  <si>
    <t>3.1.1.4.06.004</t>
  </si>
  <si>
    <t>PIS S/ OUTRAS TX USU V REFEIÇÃO-VOUC</t>
  </si>
  <si>
    <t>3.1.1.4.06.005</t>
  </si>
  <si>
    <t>PIS S/ OUTRAS TX USU V TRANSPORTE</t>
  </si>
  <si>
    <t>3.1.1.4.06.006</t>
  </si>
  <si>
    <t>PIS S/ OUTRAS TX USU CONVÊNIO-ASA</t>
  </si>
  <si>
    <t>3.1.1.4.06.007</t>
  </si>
  <si>
    <t>PIS S/ OUTRAS TX USU SAQUE CRÉD-ASA</t>
  </si>
  <si>
    <t>3.1.1.4.06.008</t>
  </si>
  <si>
    <t>PIS S/ OUTRAS TX USU C CULTURA</t>
  </si>
  <si>
    <t>3.1.1.4.06.009</t>
  </si>
  <si>
    <t>PIS S/ OUTRAS TX USU C NATAL</t>
  </si>
  <si>
    <t>3.1.1.4.06.031</t>
  </si>
  <si>
    <t>PIS S/ OUTRAS TX USU C FROTA</t>
  </si>
  <si>
    <t>3.1.1.4.06.032</t>
  </si>
  <si>
    <t>PIS S/ OUTRAS TX USU C COMBUSTÍVEL</t>
  </si>
  <si>
    <t>3.1.1.4.06.033</t>
  </si>
  <si>
    <t>PIS S/ OUTRAS TX USU C FRETE</t>
  </si>
  <si>
    <t>3.1.1.4.06.034</t>
  </si>
  <si>
    <t>PIS S/ OUTRAS TX USU C VIAGEM</t>
  </si>
  <si>
    <t>3.1.1.4.06.051</t>
  </si>
  <si>
    <t>PIS S/ OUTRAS TX USU C PRESENTE</t>
  </si>
  <si>
    <t>3.1.1.4.06.052</t>
  </si>
  <si>
    <t>PIS S/ OUTRAS TX USU C PREMIAÇÃO</t>
  </si>
  <si>
    <t>3.1.1.4.06.071</t>
  </si>
  <si>
    <t>PIS S/ OUTRAS TX USU C SAQUE DÉB-ASA</t>
  </si>
  <si>
    <t>3.1.1.4.06.072</t>
  </si>
  <si>
    <t>PIS S/ OUTRAS TX USU C FARMÁCIA</t>
  </si>
  <si>
    <t>3.1.1.4.06.073</t>
  </si>
  <si>
    <t>PIS S/ OUTRAS TX USU C FUNERAL</t>
  </si>
  <si>
    <t>3.1.1.4.06.081</t>
  </si>
  <si>
    <t>PIS S/ OUTRAS TX USU RECARGA VT</t>
  </si>
  <si>
    <t>3.1.1.4.06.082</t>
  </si>
  <si>
    <t>PIS S/ OUTRAS TX USU C PRIVATE</t>
  </si>
  <si>
    <t>3.1.1.4.06.083</t>
  </si>
  <si>
    <t>PIS S/ OUTRAS TX USU FOMENTO</t>
  </si>
  <si>
    <t>3.1.1.4.06.101</t>
  </si>
  <si>
    <t>PIS S/ PROD AGREG V ALIMENTAÇÃO</t>
  </si>
  <si>
    <t>3.1.1.4.06.102</t>
  </si>
  <si>
    <t>PIS S/ PROD AGREG V ALIME-VOUC</t>
  </si>
  <si>
    <t>3.1.1.4.06.103</t>
  </si>
  <si>
    <t>PIS S/ PROD AGREG V REFEIÇÃO</t>
  </si>
  <si>
    <t>3.1.1.4.06.104</t>
  </si>
  <si>
    <t>PIS S/ PROD AGREG V REFEIÇÃO-VOUC</t>
  </si>
  <si>
    <t>3.1.1.4.06.105</t>
  </si>
  <si>
    <t>PIS S/ PROD AGREG V TRANSPORTE</t>
  </si>
  <si>
    <t>3.1.1.4.06.106</t>
  </si>
  <si>
    <t>PIS S/ PROD AGREG CONVÊNIO-ASA</t>
  </si>
  <si>
    <t>3.1.1.4.06.107</t>
  </si>
  <si>
    <t>PIS S/ PROD AGREG SAQUE CRÉD-ASA</t>
  </si>
  <si>
    <t>3.1.1.4.06.108</t>
  </si>
  <si>
    <t>PIS S/ PROD AGREG C CULTURA</t>
  </si>
  <si>
    <t>3.1.1.4.06.109</t>
  </si>
  <si>
    <t>PIS S/ PROD AGREG C NATAL</t>
  </si>
  <si>
    <t>3.1.1.4.06.131</t>
  </si>
  <si>
    <t>PIS S/ PROD AGREG C FROTA</t>
  </si>
  <si>
    <t>3.1.1.4.06.132</t>
  </si>
  <si>
    <t>PIS S/ PROD AGREG C COMBUSTÍVEL</t>
  </si>
  <si>
    <t>3.1.1.4.06.133</t>
  </si>
  <si>
    <t>PIS S/ PROD AGREG C FRETE</t>
  </si>
  <si>
    <t>3.1.1.4.06.134</t>
  </si>
  <si>
    <t>PIS S/ PROD AGREG C VIAGEM</t>
  </si>
  <si>
    <t>3.1.1.4.06.151</t>
  </si>
  <si>
    <t>PIS S/ PROD AGREG C PRESENTE</t>
  </si>
  <si>
    <t>3.1.1.4.06.152</t>
  </si>
  <si>
    <t>PIS S/ PROD AGREG C PREMIAÇÃO</t>
  </si>
  <si>
    <t>3.1.1.4.06.171</t>
  </si>
  <si>
    <t>PIS S/ PROD AGREG C SAQUE DÉB-ASA</t>
  </si>
  <si>
    <t>3.1.1.4.06.172</t>
  </si>
  <si>
    <t>PIS S/ PROD AGREG C FARMÁCIA</t>
  </si>
  <si>
    <t>3.1.1.4.06.173</t>
  </si>
  <si>
    <t>PIS S/ PROD AGREG C FUNERAL</t>
  </si>
  <si>
    <t>3.1.1.4.06.181</t>
  </si>
  <si>
    <t>PIS S/ PROD AGREG RECARGA VT</t>
  </si>
  <si>
    <t>3.1.1.4.06.182</t>
  </si>
  <si>
    <t>PIS S/ PROD AGREG C PRIVATE</t>
  </si>
  <si>
    <t>3.1.1.4.06.183</t>
  </si>
  <si>
    <t>PIS S/ PROD AGREG FOMENTO</t>
  </si>
  <si>
    <t>3.1.1.4.06.201</t>
  </si>
  <si>
    <t>PIS S/ LIMITE EXTRA V ALIMENTAÇÃO</t>
  </si>
  <si>
    <t>3.1.1.4.06.202</t>
  </si>
  <si>
    <t>PIS S/ LIMITE EXTRA V ALIME-VOUC</t>
  </si>
  <si>
    <t>3.1.1.4.06.203</t>
  </si>
  <si>
    <t>PIS S/ LIMITE EXTRA V REFEIÇÃO</t>
  </si>
  <si>
    <t>3.1.1.4.06.204</t>
  </si>
  <si>
    <t>PIS S/ LIMITE EXTRA V REFEIÇÃO-VOUC</t>
  </si>
  <si>
    <t>3.1.1.4.06.205</t>
  </si>
  <si>
    <t>PIS S/ LIMITE EXTRA V TRANSPORTE</t>
  </si>
  <si>
    <t>3.1.1.4.06.206</t>
  </si>
  <si>
    <t>PIS S/ LIMITE EXTRA CONVÊNIO-ASA</t>
  </si>
  <si>
    <t>3.1.1.4.06.207</t>
  </si>
  <si>
    <t>PIS S/ LIMITE EXTRA SAQUE CRÉD-ASA</t>
  </si>
  <si>
    <t>3.1.1.4.06.208</t>
  </si>
  <si>
    <t>PIS S/ LIMITE EXTRA C CULTURA</t>
  </si>
  <si>
    <t>3.1.1.4.06.209</t>
  </si>
  <si>
    <t>PIS S/ LIMITE EXTRA C NATAL</t>
  </si>
  <si>
    <t>3.1.1.4.06.231</t>
  </si>
  <si>
    <t>PIS S/ LIMITE EXTRA C FROTA</t>
  </si>
  <si>
    <t>3.1.1.4.06.232</t>
  </si>
  <si>
    <t>PIS S/ LIMITE EXTRA C COMBUSTÍVEL</t>
  </si>
  <si>
    <t>3.1.1.4.06.233</t>
  </si>
  <si>
    <t>PIS S/ LIMITE EXTRA C FRETE</t>
  </si>
  <si>
    <t>3.1.1.4.06.234</t>
  </si>
  <si>
    <t>PIS S/ LIMITE EXTRA C VIAGEM</t>
  </si>
  <si>
    <t>3.1.1.4.06.251</t>
  </si>
  <si>
    <t>PIS S/ LIMITE EXTRA C PRESENTE</t>
  </si>
  <si>
    <t>3.1.1.4.06.252</t>
  </si>
  <si>
    <t>PIS S/ LIMITE EXTRA C PREMIAÇÃO</t>
  </si>
  <si>
    <t>3.1.1.4.06.271</t>
  </si>
  <si>
    <t>PIS S/ LIMITE EXTRA C SAQUE DÉB-ASA</t>
  </si>
  <si>
    <t>3.1.1.4.06.272</t>
  </si>
  <si>
    <t>PIS S/ LIMITE EXTRA C FARMÁCIA</t>
  </si>
  <si>
    <t>3.1.1.4.06.273</t>
  </si>
  <si>
    <t>PIS S/ LIMITE EXTRA C FUNERAL</t>
  </si>
  <si>
    <t>3.1.1.4.06.281</t>
  </si>
  <si>
    <t>PIS S/ LIMITE EXTRA RECARGA VT</t>
  </si>
  <si>
    <t>3.1.1.4.06.282</t>
  </si>
  <si>
    <t>PIS S/ LIMITE EXTRA C PRIVATE</t>
  </si>
  <si>
    <t>3.1.1.4.06.283</t>
  </si>
  <si>
    <t>PIS S/ LIMITE EXTRA FOMENTO</t>
  </si>
  <si>
    <t>3.1.1.4.06.301</t>
  </si>
  <si>
    <t>PIS S/ PGTO DE CONTAS V ALIMENTAÇÃO</t>
  </si>
  <si>
    <t>3.1.1.4.06.302</t>
  </si>
  <si>
    <t>PIS S/ PGTO DE CONTAS V ALIME-VOUC</t>
  </si>
  <si>
    <t>3.1.1.4.06.303</t>
  </si>
  <si>
    <t>PIS S/ PGTO DE CONTAS V REFEIÇÃO</t>
  </si>
  <si>
    <t>3.1.1.4.06.304</t>
  </si>
  <si>
    <t>PIS S/ PGTO DE CONTAS V REFEIÇÃO-VOUC</t>
  </si>
  <si>
    <t>3.1.1.4.06.305</t>
  </si>
  <si>
    <t>PIS S/ PGTO DE CONTAS V TRANSPORTE</t>
  </si>
  <si>
    <t>3.1.1.4.06.306</t>
  </si>
  <si>
    <t>PIS S/ PGTO DE CONTAS CONVÊNIO-ASA</t>
  </si>
  <si>
    <t>3.1.1.4.06.307</t>
  </si>
  <si>
    <t>PIS S/ PGTO DE CONTAS SAQUE CRÉD-ASA</t>
  </si>
  <si>
    <t>3.1.1.4.06.308</t>
  </si>
  <si>
    <t>PIS S/ PGTO DE CONTAS C CULTURA</t>
  </si>
  <si>
    <t>3.1.1.4.06.309</t>
  </si>
  <si>
    <t>PIS S/ PGTO DE CONTAS C NATAL</t>
  </si>
  <si>
    <t>3.1.1.4.06.331</t>
  </si>
  <si>
    <t>PIS S/ PGTO DE CONTAS C FROTA</t>
  </si>
  <si>
    <t>3.1.1.4.06.332</t>
  </si>
  <si>
    <t>PIS S/ PGTO DE CONTAS C COMBUSTÍVEL</t>
  </si>
  <si>
    <t>3.1.1.4.06.333</t>
  </si>
  <si>
    <t>PIS S/ PGTO DE CONTAS C FRETE</t>
  </si>
  <si>
    <t>3.1.1.4.06.334</t>
  </si>
  <si>
    <t>PIS S/ PGTO DE CONTAS C VIAGEM</t>
  </si>
  <si>
    <t>3.1.1.4.06.351</t>
  </si>
  <si>
    <t>PIS S/ PGTO DE CONTAS C PRESENTE</t>
  </si>
  <si>
    <t>3.1.1.4.06.352</t>
  </si>
  <si>
    <t>PIS S/ PGTO DE CONTAS C PREMIAÇÃO</t>
  </si>
  <si>
    <t>3.1.1.4.06.371</t>
  </si>
  <si>
    <t>PIS S/ PGTO DE CONTAS C SAQUE DÉB-ASA</t>
  </si>
  <si>
    <t>3.1.1.4.06.372</t>
  </si>
  <si>
    <t>PIS S/ PGTO DE CONTAS C FARMÁCIA</t>
  </si>
  <si>
    <t>3.1.1.4.06.373</t>
  </si>
  <si>
    <t>PIS S/ PGTO DE CONTAS C FUNERAL</t>
  </si>
  <si>
    <t>3.1.1.4.06.381</t>
  </si>
  <si>
    <t>PIS S/ PGTO DE CONTAS RECARGA VT</t>
  </si>
  <si>
    <t>3.1.1.4.06.382</t>
  </si>
  <si>
    <t>PIS S/ PGTO DE CONTAS C PRIVATE</t>
  </si>
  <si>
    <t>3.1.1.4.06.383</t>
  </si>
  <si>
    <t>PIS S/ PGTO DE CONTAS FOMENTO</t>
  </si>
  <si>
    <t>3.1.1.4.06.401</t>
  </si>
  <si>
    <t>PIS S/ COMPRA C TROCO V ALIMENTAÇÃO</t>
  </si>
  <si>
    <t>3.1.1.4.06.402</t>
  </si>
  <si>
    <t>PIS S/ COMPRA C TROCO V ALIME-VOUC</t>
  </si>
  <si>
    <t>3.1.1.4.06.403</t>
  </si>
  <si>
    <t>PIS S/ COMPRA C TROCO V REFEIÇÃO</t>
  </si>
  <si>
    <t>3.1.1.4.06.404</t>
  </si>
  <si>
    <t>PIS S/ COMPRA C TROCO V REFEIÇÃO-VOUC</t>
  </si>
  <si>
    <t>3.1.1.4.06.405</t>
  </si>
  <si>
    <t>PIS S/ COMPRA C TROCO V TRANSPORTE</t>
  </si>
  <si>
    <t>3.1.1.4.06.406</t>
  </si>
  <si>
    <t>PIS S/ COMPRA C TROCO CONVÊNIO-ASA</t>
  </si>
  <si>
    <t>3.1.1.4.06.407</t>
  </si>
  <si>
    <t>PIS S/ COMPRA C TROCO SAQUE CRÉD-ASA</t>
  </si>
  <si>
    <t>3.1.1.4.06.408</t>
  </si>
  <si>
    <t>PIS S/ COMPRA C TROCO C CULTURA</t>
  </si>
  <si>
    <t>3.1.1.4.06.409</t>
  </si>
  <si>
    <t>PIS S/ COMPRA C TROCO C NATAL</t>
  </si>
  <si>
    <t>3.1.1.4.06.431</t>
  </si>
  <si>
    <t>PIS S/ COMPRA C TROCO C FROTA</t>
  </si>
  <si>
    <t>3.1.1.4.06.432</t>
  </si>
  <si>
    <t>PIS S/ COMPRA C TROCO C COMBUSTÍVEL</t>
  </si>
  <si>
    <t>3.1.1.4.06.433</t>
  </si>
  <si>
    <t>PIS S/ COMPRA C TROCO C FRETE</t>
  </si>
  <si>
    <t>3.1.1.4.06.434</t>
  </si>
  <si>
    <t>PIS S/ COMPRA C TROCO C VIAGEM</t>
  </si>
  <si>
    <t>3.1.1.4.06.451</t>
  </si>
  <si>
    <t>PIS S/ COMPRA C TROCO C PRESENTE</t>
  </si>
  <si>
    <t>3.1.1.4.06.452</t>
  </si>
  <si>
    <t>PIS S/ COMPRA C TROCO C PREMIAÇÃO</t>
  </si>
  <si>
    <t>3.1.1.4.06.471</t>
  </si>
  <si>
    <t>PIS S/ COMPRA C TROCO C SAQUE DÉB-ASA</t>
  </si>
  <si>
    <t>3.1.1.4.06.472</t>
  </si>
  <si>
    <t>PIS S/ COMPRA C TROCO C FARMÁCIA</t>
  </si>
  <si>
    <t>3.1.1.4.06.473</t>
  </si>
  <si>
    <t>PIS S/ COMPRA C TROCO C FUNERAL</t>
  </si>
  <si>
    <t>3.1.1.4.06.481</t>
  </si>
  <si>
    <t>PIS S/ COMPRA C TROCO RECARGA VT</t>
  </si>
  <si>
    <t>3.1.1.4.06.482</t>
  </si>
  <si>
    <t>PIS S/ COMPRA C TROCO C PRIVATE</t>
  </si>
  <si>
    <t>3.1.1.4.06.483</t>
  </si>
  <si>
    <t>PIS S/ COMPRA C TROCO FOMENTO</t>
  </si>
  <si>
    <t>3.1.1.4.06.501</t>
  </si>
  <si>
    <t>PIS S/ TARIFA SAQUE V ALIMENTAÇÃO</t>
  </si>
  <si>
    <t>3.1.1.4.06.502</t>
  </si>
  <si>
    <t>PIS S/ TARIFA SAQUE V ALIME-VOUC</t>
  </si>
  <si>
    <t>3.1.1.4.06.503</t>
  </si>
  <si>
    <t>PIS S/ TARIFA SAQUE V REFEIÇÃO</t>
  </si>
  <si>
    <t>3.1.1.4.06.504</t>
  </si>
  <si>
    <t>PIS S/ TARIFA SAQUE V REFEIÇÃO-VOUC</t>
  </si>
  <si>
    <t>3.1.1.4.06.505</t>
  </si>
  <si>
    <t>PIS S/ TARIFA SAQUE V TRANSPORTE</t>
  </si>
  <si>
    <t>3.1.1.4.06.506</t>
  </si>
  <si>
    <t>PIS S/ TARIFA SAQUE CONVÊNIO-ASA</t>
  </si>
  <si>
    <t>3.1.1.4.06.507</t>
  </si>
  <si>
    <t>PIS S/ TARIFA SAQUE SAQUE CRÉD-ASA</t>
  </si>
  <si>
    <t>3.1.1.4.06.508</t>
  </si>
  <si>
    <t>PIS S/ TARIFA SAQUE C CULTURA</t>
  </si>
  <si>
    <t>3.1.1.4.06.509</t>
  </si>
  <si>
    <t>PIS S/ TARIFA SAQUE C NATAL</t>
  </si>
  <si>
    <t>3.1.1.4.06.531</t>
  </si>
  <si>
    <t>PIS S/ TARIFA SAQUE C FROTA</t>
  </si>
  <si>
    <t>3.1.1.4.06.532</t>
  </si>
  <si>
    <t>PIS S/ TARIFA SAQUE C COMBUSTÍVEL</t>
  </si>
  <si>
    <t>3.1.1.4.06.533</t>
  </si>
  <si>
    <t>PIS S/ TARIFA SAQUE C FRETE</t>
  </si>
  <si>
    <t>3.1.1.4.06.534</t>
  </si>
  <si>
    <t>PIS S/ TARIFA SAQUE C VIAGEM</t>
  </si>
  <si>
    <t>3.1.1.4.06.551</t>
  </si>
  <si>
    <t>PIS S/ TARIFA SAQUE C PRESENTE</t>
  </si>
  <si>
    <t>3.1.1.4.06.552</t>
  </si>
  <si>
    <t>PIS S/ TARIFA SAQUE C PREMIAÇÃO</t>
  </si>
  <si>
    <t>3.1.1.4.06.571</t>
  </si>
  <si>
    <t>PIS S/ TARIFA SAQUE C SAQUE DÉB-ASA</t>
  </si>
  <si>
    <t>3.1.1.4.06.572</t>
  </si>
  <si>
    <t>PIS S/ TARIFA SAQUE C FARMÁCIA</t>
  </si>
  <si>
    <t>3.1.1.4.06.573</t>
  </si>
  <si>
    <t>PIS S/ TARIFA SAQUE C FUNERAL</t>
  </si>
  <si>
    <t>3.1.1.4.06.581</t>
  </si>
  <si>
    <t>PIS S/ TARIFA SAQUE RECARGA VT</t>
  </si>
  <si>
    <t>3.1.1.4.06.582</t>
  </si>
  <si>
    <t>PIS S/ TARIFA SAQUE C PRIVATE</t>
  </si>
  <si>
    <t>3.1.1.4.06.583</t>
  </si>
  <si>
    <t>PIS S/ TARIFA SAQUE FOMENTO</t>
  </si>
  <si>
    <t>3.1.1.4.06.601</t>
  </si>
  <si>
    <t>PIS S/ PERDA E ROUBO V ALIMENTAÇÃO</t>
  </si>
  <si>
    <t>3.1.1.4.06.602</t>
  </si>
  <si>
    <t>PIS S/ PERDA E ROUBO V ALIME-VOUC</t>
  </si>
  <si>
    <t>3.1.1.4.06.603</t>
  </si>
  <si>
    <t>PIS S/ PERDA E ROUBO V REFEIÇÃO</t>
  </si>
  <si>
    <t>3.1.1.4.06.604</t>
  </si>
  <si>
    <t>PIS S/ PERDA E ROUBO V REFEIÇÃO-VOUC</t>
  </si>
  <si>
    <t>3.1.1.4.06.605</t>
  </si>
  <si>
    <t>PIS S/ PERDA E ROUBO V TRANSPORTE</t>
  </si>
  <si>
    <t>3.1.1.4.06.606</t>
  </si>
  <si>
    <t>PIS S/ PERDA E ROUBO CONVÊNIO-ASA</t>
  </si>
  <si>
    <t>3.1.1.4.06.607</t>
  </si>
  <si>
    <t>PIS S/ PERDA E ROUBO SAQUE CRÉD-ASA</t>
  </si>
  <si>
    <t>3.1.1.4.06.608</t>
  </si>
  <si>
    <t>PIS S/ PERDA E ROUBO C CULTURA</t>
  </si>
  <si>
    <t>3.1.1.4.06.609</t>
  </si>
  <si>
    <t>PIS S/ PERDA E ROUBO C NATAL</t>
  </si>
  <si>
    <t>3.1.1.4.06.631</t>
  </si>
  <si>
    <t>PIS S/ PERDA E ROUBO C FROTA</t>
  </si>
  <si>
    <t>3.1.1.4.06.632</t>
  </si>
  <si>
    <t>PIS S/ PERDA E ROUBO C COMBUSTÍVEL</t>
  </si>
  <si>
    <t>3.1.1.4.06.633</t>
  </si>
  <si>
    <t>PIS S/ PERDA E ROUBO C FRETE</t>
  </si>
  <si>
    <t>3.1.1.4.06.634</t>
  </si>
  <si>
    <t>PIS S/ PERDA E ROUBO C VIAGEM</t>
  </si>
  <si>
    <t>3.1.1.4.06.651</t>
  </si>
  <si>
    <t>PIS S/ PERDA E ROUBO C PRESENTE</t>
  </si>
  <si>
    <t>3.1.1.4.06.652</t>
  </si>
  <si>
    <t>PIS S/ PERDA E ROUBO C PREMIAÇÃO</t>
  </si>
  <si>
    <t>3.1.1.4.06.671</t>
  </si>
  <si>
    <t>PIS S/ PERDA E ROUBO C SAQUE DÉB-ASA</t>
  </si>
  <si>
    <t>3.1.1.4.06.672</t>
  </si>
  <si>
    <t>PIS S/ PERDA E ROUBO C FARMÁCIA</t>
  </si>
  <si>
    <t>3.1.1.4.06.673</t>
  </si>
  <si>
    <t>PIS S/ PERDA E ROUBO C FUNERAL</t>
  </si>
  <si>
    <t>3.1.1.4.06.681</t>
  </si>
  <si>
    <t>PIS S/ PERDA E ROUBO RECARGA VT</t>
  </si>
  <si>
    <t>3.1.1.4.06.682</t>
  </si>
  <si>
    <t>PIS S/ PERDA E ROUBO C PRIVATE</t>
  </si>
  <si>
    <t>3.1.1.4.06.683</t>
  </si>
  <si>
    <t>PIS S/ PERDA E ROUBO FOMENTO</t>
  </si>
  <si>
    <t>3.1.1.4.06.701</t>
  </si>
  <si>
    <t>PIS S/ RECARGAS V ALIMENTAÇÃO</t>
  </si>
  <si>
    <t>3.1.1.4.06.702</t>
  </si>
  <si>
    <t>PIS S/ RECARGAS V ALIME-VOUC</t>
  </si>
  <si>
    <t>3.1.1.4.06.703</t>
  </si>
  <si>
    <t>PIS S/ RECARGAS V REFEIÇÃO</t>
  </si>
  <si>
    <t>3.1.1.4.06.704</t>
  </si>
  <si>
    <t>PIS S/ RECARGAS V REFEIÇÃO-VOUC</t>
  </si>
  <si>
    <t>3.1.1.4.06.705</t>
  </si>
  <si>
    <t>PIS S/ RECARGAS V TRANSPORTE</t>
  </si>
  <si>
    <t>3.1.1.4.06.706</t>
  </si>
  <si>
    <t>PIS S/ RECARGAS CONVÊNIO-ASA</t>
  </si>
  <si>
    <t>3.1.1.4.06.707</t>
  </si>
  <si>
    <t>PIS S/ RECARGAS SAQUE CRÉD-ASA</t>
  </si>
  <si>
    <t>3.1.1.4.06.708</t>
  </si>
  <si>
    <t>PIS S/ RECARGAS C CULTURA</t>
  </si>
  <si>
    <t>3.1.1.4.06.709</t>
  </si>
  <si>
    <t>PIS S/ RECARGAS C NATAL</t>
  </si>
  <si>
    <t>3.1.1.4.06.731</t>
  </si>
  <si>
    <t>PIS S/ RECARGAS C FROTA</t>
  </si>
  <si>
    <t>3.1.1.4.06.732</t>
  </si>
  <si>
    <t>PIS S/ RECARGAS C COMBUSTÍVEL</t>
  </si>
  <si>
    <t>3.1.1.4.06.733</t>
  </si>
  <si>
    <t>PIS S/ RECARGAS C FRETE</t>
  </si>
  <si>
    <t>3.1.1.4.06.734</t>
  </si>
  <si>
    <t>PIS S/ RECARGAS C VIAGEM</t>
  </si>
  <si>
    <t>3.1.1.4.06.751</t>
  </si>
  <si>
    <t>PIS S/ RECARGAS C PRESENTE</t>
  </si>
  <si>
    <t>3.1.1.4.06.752</t>
  </si>
  <si>
    <t>PIS S/ RECARGAS C PREMIAÇÃO</t>
  </si>
  <si>
    <t>3.1.1.4.06.771</t>
  </si>
  <si>
    <t>PIS S/ RECARGAS C SAQUE DÉB-ASA</t>
  </si>
  <si>
    <t>3.1.1.4.06.772</t>
  </si>
  <si>
    <t>PIS S/ RECARGAS C FARMÁCIA</t>
  </si>
  <si>
    <t>3.1.1.4.06.773</t>
  </si>
  <si>
    <t>PIS S/ RECARGAS C FUNERAL</t>
  </si>
  <si>
    <t>3.1.1.4.06.781</t>
  </si>
  <si>
    <t>PIS S/ RECARGAS RECARGA VT</t>
  </si>
  <si>
    <t>3.1.1.4.06.782</t>
  </si>
  <si>
    <t>PIS S/ RECARGAS C PRIVATE</t>
  </si>
  <si>
    <t>3.1.1.4.06.783</t>
  </si>
  <si>
    <t>PIS S/ RECARGAS FOMENTO</t>
  </si>
  <si>
    <t>3.1.1.4.06.901</t>
  </si>
  <si>
    <t>PIS S/ OUTRAS USU-REC ANTEC USUÁRIO</t>
  </si>
  <si>
    <t>3.1.1.4.06.950</t>
  </si>
  <si>
    <t>PIS S/ OUTRAS USU - OUTRAS RECEITAS</t>
  </si>
  <si>
    <t>3.1.1.4.07</t>
  </si>
  <si>
    <t>PIS SOBRE INATIV</t>
  </si>
  <si>
    <t>3.1.1.4.07.001</t>
  </si>
  <si>
    <t>PIS S/ INATIV V ALIMENTAÇÃO</t>
  </si>
  <si>
    <t>3.1.1.4.07.002</t>
  </si>
  <si>
    <t>PIS S/ INATIV V ALIME-VOUC</t>
  </si>
  <si>
    <t>3.1.1.4.07.003</t>
  </si>
  <si>
    <t>PIS S/ INATIV V REFEIÇÃO</t>
  </si>
  <si>
    <t>3.1.1.4.07.004</t>
  </si>
  <si>
    <t>PIS S/ INATIV V REFEIÇÃO-VOUC</t>
  </si>
  <si>
    <t>3.1.1.4.07.005</t>
  </si>
  <si>
    <t>PIS S/ INATIV V TRANSPORTE</t>
  </si>
  <si>
    <t>3.1.1.4.07.006</t>
  </si>
  <si>
    <t>PIS S/ INATIV CONVÊNIO-ASA</t>
  </si>
  <si>
    <t>3.1.1.4.07.007</t>
  </si>
  <si>
    <t>PIS S/ INATIV SAQUE CRÉD-ASA</t>
  </si>
  <si>
    <t>3.1.1.4.07.008</t>
  </si>
  <si>
    <t>PIS S/ INATIV C CULTURA</t>
  </si>
  <si>
    <t>3.1.1.4.07.009</t>
  </si>
  <si>
    <t>PIS S/ INATIV C NATAL</t>
  </si>
  <si>
    <t>3.1.1.4.07.031</t>
  </si>
  <si>
    <t>PIS S/ INATIV C FROTA</t>
  </si>
  <si>
    <t>3.1.1.4.07.032</t>
  </si>
  <si>
    <t>PIS S/ INATIV C COMBUSTÍVEL</t>
  </si>
  <si>
    <t>3.1.1.4.07.033</t>
  </si>
  <si>
    <t>PIS S/ INATIV C FRETE</t>
  </si>
  <si>
    <t>3.1.1.4.07.034</t>
  </si>
  <si>
    <t>PIS S/ INATIV C VIAGEM</t>
  </si>
  <si>
    <t>3.1.1.4.07.051</t>
  </si>
  <si>
    <t>PIS S/ INATIV C PRESENTE</t>
  </si>
  <si>
    <t>3.1.1.4.07.052</t>
  </si>
  <si>
    <t>PIS S/ INATIV C PREMIAÇÃO</t>
  </si>
  <si>
    <t>3.1.1.4.07.071</t>
  </si>
  <si>
    <t>PIS S/ INATIV C SAQUE DÉB-ASA</t>
  </si>
  <si>
    <t>3.1.1.4.07.072</t>
  </si>
  <si>
    <t>PIS S/ INATIV C FARMÁCIA</t>
  </si>
  <si>
    <t>3.1.1.4.07.073</t>
  </si>
  <si>
    <t>PIS S/ INATIV C FUNERAL</t>
  </si>
  <si>
    <t>3.1.1.4.07.081</t>
  </si>
  <si>
    <t>PIS S/ INATIV RECARGA VT</t>
  </si>
  <si>
    <t>3.1.1.4.07.082</t>
  </si>
  <si>
    <t>PIS S/ INATIV C PRIVATE</t>
  </si>
  <si>
    <t>3.1.1.4.07.083</t>
  </si>
  <si>
    <t>PIS S/ INATIV FOMENTO</t>
  </si>
  <si>
    <t>3.1.1.4.07.101</t>
  </si>
  <si>
    <t>PIS S/ INATIV REDE V ALIMENTAÇÃO</t>
  </si>
  <si>
    <t>3.1.1.4.07.102</t>
  </si>
  <si>
    <t>PIS S/ INATIV REDE V ALIME-VOUC</t>
  </si>
  <si>
    <t>3.1.1.4.07.103</t>
  </si>
  <si>
    <t>PIS S/ INATIV REDE V REFEIÇÃO</t>
  </si>
  <si>
    <t>3.1.1.4.07.104</t>
  </si>
  <si>
    <t>PIS S/ INATIV REDE V REFEIÇÃO-VOUC</t>
  </si>
  <si>
    <t>3.1.1.4.07.105</t>
  </si>
  <si>
    <t>PIS S/ INATIV REDE V TRANSPORTE</t>
  </si>
  <si>
    <t>3.1.1.4.07.106</t>
  </si>
  <si>
    <t>PIS S/ INATIV REDE CONVÊNIO-ASA</t>
  </si>
  <si>
    <t>3.1.1.4.07.107</t>
  </si>
  <si>
    <t>PIS S/ INATIV REDE SAQUE CRÉD-ASA</t>
  </si>
  <si>
    <t>3.1.1.4.07.108</t>
  </si>
  <si>
    <t>PIS S/ INATIV REDE C CULTURA</t>
  </si>
  <si>
    <t>3.1.1.4.07.109</t>
  </si>
  <si>
    <t>PIS S/ INATIV REDE C NATAL</t>
  </si>
  <si>
    <t>3.1.1.4.07.131</t>
  </si>
  <si>
    <t>PIS S/ INATIV REDE C FROTA</t>
  </si>
  <si>
    <t>3.1.1.4.07.132</t>
  </si>
  <si>
    <t>PIS S/ INATIV REDE C COMBUSTÍVEL</t>
  </si>
  <si>
    <t>3.1.1.4.07.133</t>
  </si>
  <si>
    <t>PIS S/ INATIV REDE C FRETE</t>
  </si>
  <si>
    <t>3.1.1.4.07.134</t>
  </si>
  <si>
    <t>PIS S/ INATIV REDE C VIAGEM</t>
  </si>
  <si>
    <t>3.1.1.4.07.151</t>
  </si>
  <si>
    <t>PIS S/ INATIV REDE C PRESENTE</t>
  </si>
  <si>
    <t>3.1.1.4.07.152</t>
  </si>
  <si>
    <t>PIS S/ INATIV REDE C PREMIAÇÃO</t>
  </si>
  <si>
    <t>3.1.1.4.07.171</t>
  </si>
  <si>
    <t>PIS S/ INATIV REDE C SAQUE DÉB-ASA</t>
  </si>
  <si>
    <t>3.1.1.4.07.172</t>
  </si>
  <si>
    <t>PIS S/ INATIV REDE C FARMÁCIA</t>
  </si>
  <si>
    <t>3.1.1.4.07.173</t>
  </si>
  <si>
    <t>PIS S/ INATIV REDE C FUNERAL</t>
  </si>
  <si>
    <t>3.1.1.4.07.181</t>
  </si>
  <si>
    <t>PIS S/ INATIV REDE RECARGA VT</t>
  </si>
  <si>
    <t>3.1.1.4.07.182</t>
  </si>
  <si>
    <t>PIS S/ INATIV REDE C PRIVATE</t>
  </si>
  <si>
    <t>3.1.1.4.07.183</t>
  </si>
  <si>
    <t>PIS S/ INATIV REDE FOMENTO</t>
  </si>
  <si>
    <t>3.1.1.4.07.201</t>
  </si>
  <si>
    <t>PIS S/ INATIV USU V ALIMENTAÇÃO</t>
  </si>
  <si>
    <t>3.1.1.4.07.202</t>
  </si>
  <si>
    <t>PIS S/ INATIV USU V ALIME-VOUC</t>
  </si>
  <si>
    <t>3.1.1.4.07.203</t>
  </si>
  <si>
    <t>PIS S/ INATIV USU V REFEIÇÃO</t>
  </si>
  <si>
    <t>3.1.1.4.07.204</t>
  </si>
  <si>
    <t>PIS S/ INATIV USU V REFEIÇÃO-VOUC</t>
  </si>
  <si>
    <t>3.1.1.4.07.205</t>
  </si>
  <si>
    <t>PIS S/ INATIV USU V TRANSPORTE</t>
  </si>
  <si>
    <t>3.1.1.4.07.206</t>
  </si>
  <si>
    <t>PIS S/ INATIV USU CONVÊNIO-ASA</t>
  </si>
  <si>
    <t>3.1.1.4.07.207</t>
  </si>
  <si>
    <t>PIS S/ INATIV USU SAQUE CRÉD-ASA</t>
  </si>
  <si>
    <t>3.1.1.4.07.208</t>
  </si>
  <si>
    <t>PIS S/ INATIV USU C CULTURA</t>
  </si>
  <si>
    <t>3.1.1.4.07.209</t>
  </si>
  <si>
    <t>PIS S/ INATIV USU C NATAL</t>
  </si>
  <si>
    <t>3.1.1.4.07.231</t>
  </si>
  <si>
    <t>PIS S/ INATIV USU C FROTA</t>
  </si>
  <si>
    <t>3.1.1.4.07.232</t>
  </si>
  <si>
    <t>PIS S/ INATIV USU C COMBUSTÍVEL</t>
  </si>
  <si>
    <t>3.1.1.4.07.233</t>
  </si>
  <si>
    <t>PIS S/ INATIV USU C FRETE</t>
  </si>
  <si>
    <t>3.1.1.4.07.234</t>
  </si>
  <si>
    <t>PIS S/ INATIV USU C VIAGEM</t>
  </si>
  <si>
    <t>3.1.1.4.07.251</t>
  </si>
  <si>
    <t>PIS S/ INATIV USU C PRESENTE</t>
  </si>
  <si>
    <t>3.1.1.4.07.252</t>
  </si>
  <si>
    <t>PIS S/ INATIV USU C PREMIAÇÃO</t>
  </si>
  <si>
    <t>3.1.1.4.07.271</t>
  </si>
  <si>
    <t>PIS S/ INATIV USU C SAQUE DÉB-ASA</t>
  </si>
  <si>
    <t>3.1.1.4.07.272</t>
  </si>
  <si>
    <t>PIS S/ INATIV USU C FARMÁCIA</t>
  </si>
  <si>
    <t>3.1.1.4.07.273</t>
  </si>
  <si>
    <t>PIS S/ INATIV USU C FUNERAL</t>
  </si>
  <si>
    <t>3.1.1.4.07.281</t>
  </si>
  <si>
    <t>PIS S/ INATIV USU RECARGA VT</t>
  </si>
  <si>
    <t>3.1.1.4.07.282</t>
  </si>
  <si>
    <t>PIS S/ INATIV USU C PRIVATE</t>
  </si>
  <si>
    <t>3.1.1.4.07.283</t>
  </si>
  <si>
    <t>PIS S/ INATIV USU FOMENTO</t>
  </si>
  <si>
    <t>3.1.1.4.09</t>
  </si>
  <si>
    <t>PIS SOBRE DESCONTO INCOND</t>
  </si>
  <si>
    <t>3.1.1.4.09.001</t>
  </si>
  <si>
    <t>PIS S/ DESC INCOND V ALIMENTAÇÃO</t>
  </si>
  <si>
    <t>3.1.1.4.09.002</t>
  </si>
  <si>
    <t>PIS S/ DESC INCOND V ALIME-VOUC</t>
  </si>
  <si>
    <t>3.1.1.4.09.003</t>
  </si>
  <si>
    <t>PIS S/ DESC INCOND V REFEIÇÃO</t>
  </si>
  <si>
    <t>3.1.1.4.09.004</t>
  </si>
  <si>
    <t>PIS S/ DESC INCOND V REFEIÇÃO-VOUC</t>
  </si>
  <si>
    <t>3.1.1.4.09.005</t>
  </si>
  <si>
    <t>PIS S/ DESC INCOND V TRANSPORTE</t>
  </si>
  <si>
    <t>3.1.1.4.09.006</t>
  </si>
  <si>
    <t>PIS S/ DESC INCOND CONVÊNIO-ASA</t>
  </si>
  <si>
    <t>3.1.1.4.09.007</t>
  </si>
  <si>
    <t>PIS S/ DESC INCOND SAQUE CRÉD-ASA</t>
  </si>
  <si>
    <t>3.1.1.4.09.008</t>
  </si>
  <si>
    <t>PIS S/ DESC INCOND C CULTURA</t>
  </si>
  <si>
    <t>3.1.1.4.09.009</t>
  </si>
  <si>
    <t>PIS S/ DESC INCOND C NATAL</t>
  </si>
  <si>
    <t>3.1.1.4.09.031</t>
  </si>
  <si>
    <t>PIS S/ DESC INCOND C FROTA</t>
  </si>
  <si>
    <t>3.1.1.4.09.032</t>
  </si>
  <si>
    <t>PIS S/ DESC INCOND C COMBUSTÍVEL</t>
  </si>
  <si>
    <t>3.1.1.4.09.033</t>
  </si>
  <si>
    <t>PIS S/ DESC INCOND C FRETE</t>
  </si>
  <si>
    <t>3.1.1.4.09.034</t>
  </si>
  <si>
    <t>PIS S/ DESC INCOND C VIAGEM</t>
  </si>
  <si>
    <t>3.1.1.4.09.051</t>
  </si>
  <si>
    <t>PIS S/ DESC INCOND C PRESENTE</t>
  </si>
  <si>
    <t>3.1.1.4.09.052</t>
  </si>
  <si>
    <t>PIS S/ DESC INCOND C PREMIAÇÃO</t>
  </si>
  <si>
    <t>3.1.1.4.09.071</t>
  </si>
  <si>
    <t>PIS S/ DESC INCOND C SAQUE DÉB-ASA</t>
  </si>
  <si>
    <t>3.1.1.4.09.072</t>
  </si>
  <si>
    <t>PIS S/ DESC INCOND C FARMÁCIA</t>
  </si>
  <si>
    <t>3.1.1.4.09.073</t>
  </si>
  <si>
    <t>PIS S/ DESC INCOND C FUNERAL</t>
  </si>
  <si>
    <t>3.1.1.4.09.081</t>
  </si>
  <si>
    <t>PIS S/ DESC INCOND RECARGA VT</t>
  </si>
  <si>
    <t>3.1.1.4.09.082</t>
  </si>
  <si>
    <t>PIS S/ DESC INCOND C PRIVATE</t>
  </si>
  <si>
    <t>3.1.1.4.09.083</t>
  </si>
  <si>
    <t>PIS S/ DESC INCOND FOMENTO</t>
  </si>
  <si>
    <t>3.1.1.5</t>
  </si>
  <si>
    <t>COFINS SOBRE RECEITA DE SERVIÇOS</t>
  </si>
  <si>
    <t>3.1.1.5.01</t>
  </si>
  <si>
    <t>COFINS SOBRE RECEITA TAXAS CLIENTES</t>
  </si>
  <si>
    <t>3.1.1.5.01.001</t>
  </si>
  <si>
    <t>COFINS S/ TX ADM CLIENTE V ALIMENTAÇÃO</t>
  </si>
  <si>
    <t>3.1.1.5.01.002</t>
  </si>
  <si>
    <t>COFINS S/ TX ADM CLIENTE V ALIME-VOUC</t>
  </si>
  <si>
    <t>3.1.1.5.01.003</t>
  </si>
  <si>
    <t>COFINS S/ TX ADM CLIENTE V REFEIÇÃO</t>
  </si>
  <si>
    <t>3.1.1.5.01.004</t>
  </si>
  <si>
    <t>COFINS S/ TX ADM CLIENTE V REFEIÇÃO-VOUC</t>
  </si>
  <si>
    <t>3.1.1.5.01.005</t>
  </si>
  <si>
    <t>COFINS S/ TX ADM CLIENTE V TRANSPORTE</t>
  </si>
  <si>
    <t>3.1.1.5.01.006</t>
  </si>
  <si>
    <t>COFINS S/ TX ADM CLIENTE CONVÊNIO-ASA</t>
  </si>
  <si>
    <t>3.1.1.5.01.007</t>
  </si>
  <si>
    <t>COFINS S/ TX ADM CLIENTE SAQUE CRÉD-ASA</t>
  </si>
  <si>
    <t>3.1.1.5.01.008</t>
  </si>
  <si>
    <t>COFINS S/ TX ADM CLIENTE C CULTURA</t>
  </si>
  <si>
    <t>3.1.1.5.01.009</t>
  </si>
  <si>
    <t>COFINS S/ TX ADM CLIENTE C NATAL</t>
  </si>
  <si>
    <t>3.1.1.5.01.031</t>
  </si>
  <si>
    <t>COFINS S/ TX ADM CLIENTE C FROTA</t>
  </si>
  <si>
    <t>3.1.1.5.01.032</t>
  </si>
  <si>
    <t>COFINS S/ TX ADM CLIENTE C COMBUSTÍVEL</t>
  </si>
  <si>
    <t>3.1.1.5.01.033</t>
  </si>
  <si>
    <t>COFINS S/ TX ADM CLIENTE C FRETE</t>
  </si>
  <si>
    <t>3.1.1.5.01.034</t>
  </si>
  <si>
    <t>COFINS S/ TX ADM CLIENTE C VIAGEM</t>
  </si>
  <si>
    <t>3.1.1.5.01.051</t>
  </si>
  <si>
    <t>COFINS S/ TX ADM CLIENTE C PRESENTE</t>
  </si>
  <si>
    <t>3.1.1.5.01.052</t>
  </si>
  <si>
    <t>COFINS S/ TX ADM CLIENTE C PREMIAÇÃO</t>
  </si>
  <si>
    <t>3.1.1.5.01.071</t>
  </si>
  <si>
    <t>COFINS S/ TX ADM CLIENTE C SAQUE DÉB-ASA</t>
  </si>
  <si>
    <t>3.1.1.5.01.072</t>
  </si>
  <si>
    <t>COFINS S/ TX ADM CLIENTE C FARMÁCIA</t>
  </si>
  <si>
    <t>3.1.1.5.01.073</t>
  </si>
  <si>
    <t>COFINS S/ TX ADM CLIENTE C FUNERAL</t>
  </si>
  <si>
    <t>3.1.1.5.01.081</t>
  </si>
  <si>
    <t>COFINS S/ TX ADM CLIENTE RECARGA VT</t>
  </si>
  <si>
    <t>3.1.1.5.01.082</t>
  </si>
  <si>
    <t>COFINS S/ TX ADM CLIENTE C PRIVATE</t>
  </si>
  <si>
    <t>3.1.1.5.01.083</t>
  </si>
  <si>
    <t>COFINS S/ TX ADM CLIENTE FOMENTO</t>
  </si>
  <si>
    <t>3.1.1.5.01.101</t>
  </si>
  <si>
    <t>COFINS S/ TX MANUT V ALIMENTAÇÃO</t>
  </si>
  <si>
    <t>3.1.1.5.01.102</t>
  </si>
  <si>
    <t>COFINS S/ TX MANUT V ALIME-VOUC</t>
  </si>
  <si>
    <t>3.1.1.5.01.103</t>
  </si>
  <si>
    <t>COFINS S/ TX MANUT V REFEIÇÃO</t>
  </si>
  <si>
    <t>3.1.1.5.01.104</t>
  </si>
  <si>
    <t>COFINS S/ TX MANUT V REFEIÇÃO-VOUC</t>
  </si>
  <si>
    <t>3.1.1.5.01.105</t>
  </si>
  <si>
    <t>COFINS S/ TX MANUT V TRANSPORTE</t>
  </si>
  <si>
    <t>3.1.1.5.01.106</t>
  </si>
  <si>
    <t>COFINS S/ TX MANUT CONVÊNIO-ASA</t>
  </si>
  <si>
    <t>3.1.1.5.01.107</t>
  </si>
  <si>
    <t>COFINS S/ TX MANUT SAQUE CRÉD-ASA</t>
  </si>
  <si>
    <t>3.1.1.5.01.108</t>
  </si>
  <si>
    <t>COFINS S/ TX MANUT C CULTURA</t>
  </si>
  <si>
    <t>3.1.1.5.01.109</t>
  </si>
  <si>
    <t>COFINS S/ TX MANUT C NATAL</t>
  </si>
  <si>
    <t>3.1.1.5.01.131</t>
  </si>
  <si>
    <t>COFINS S/ TX MANUT C FROTA</t>
  </si>
  <si>
    <t>3.1.1.5.01.132</t>
  </si>
  <si>
    <t>COFINS S/ TX MANUT C COMBUSTÍVEL</t>
  </si>
  <si>
    <t>3.1.1.5.01.133</t>
  </si>
  <si>
    <t>COFINS S/ TX MANUT C FRETE</t>
  </si>
  <si>
    <t>3.1.1.5.01.134</t>
  </si>
  <si>
    <t>COFINS S/ TX MANUT C VIAGEM</t>
  </si>
  <si>
    <t>3.1.1.5.01.151</t>
  </si>
  <si>
    <t>COFINS S/ TX MANUT C PRESENTE</t>
  </si>
  <si>
    <t>3.1.1.5.01.152</t>
  </si>
  <si>
    <t>COFINS S/ TX MANUT C PREMIAÇÃO</t>
  </si>
  <si>
    <t>3.1.1.5.01.171</t>
  </si>
  <si>
    <t>COFINS S/ TX MANUT C SAQUE DÉB-ASA</t>
  </si>
  <si>
    <t>3.1.1.5.01.172</t>
  </si>
  <si>
    <t>COFINS S/ TX MANUT C FARMÁCIA</t>
  </si>
  <si>
    <t>3.1.1.5.01.173</t>
  </si>
  <si>
    <t>COFINS S/ TX MANUT C FUNERAL</t>
  </si>
  <si>
    <t>3.1.1.5.01.181</t>
  </si>
  <si>
    <t>COFINS S/ TX MANUT RECARGA VT</t>
  </si>
  <si>
    <t>3.1.1.5.01.182</t>
  </si>
  <si>
    <t>COFINS S/ TX MANUT C PRIVATE</t>
  </si>
  <si>
    <t>3.1.1.5.01.183</t>
  </si>
  <si>
    <t>COFINS S/ TX MANUT FOMENTO</t>
  </si>
  <si>
    <t>3.1.1.5.01.201</t>
  </si>
  <si>
    <t>COFINS S/ TX MANUT SIST V ALIMENTAÇÃO</t>
  </si>
  <si>
    <t>3.1.1.5.01.202</t>
  </si>
  <si>
    <t>COFINS S/ TX MANUT SIST V ALIME-VOUC</t>
  </si>
  <si>
    <t>3.1.1.5.01.203</t>
  </si>
  <si>
    <t>COFINS S/ TX MANUT SIST V REFEIÇÃO</t>
  </si>
  <si>
    <t>3.1.1.5.01.204</t>
  </si>
  <si>
    <t>COFINS S/ TX MANUT SIST V REFEIÇÃO-VOUC</t>
  </si>
  <si>
    <t>3.1.1.5.01.205</t>
  </si>
  <si>
    <t>COFINS S/ TX MANUT SIST V TRANSPORTE</t>
  </si>
  <si>
    <t>3.1.1.5.01.206</t>
  </si>
  <si>
    <t>COFINS S/ TX MANUT SIST CONVÊNIO-ASA</t>
  </si>
  <si>
    <t>3.1.1.5.01.207</t>
  </si>
  <si>
    <t>COFINS S/ TX MANUT SIST SAQUE CRÉD-ASA</t>
  </si>
  <si>
    <t>3.1.1.5.01.208</t>
  </si>
  <si>
    <t>COFINS S/ TX MANUT SIST C CULTURA</t>
  </si>
  <si>
    <t>3.1.1.5.01.209</t>
  </si>
  <si>
    <t>COFINS S/ TX MANUT SIST C NATAL</t>
  </si>
  <si>
    <t>3.1.1.5.01.231</t>
  </si>
  <si>
    <t>COFINS S/ TX MANUT SIST C FROTA</t>
  </si>
  <si>
    <t>3.1.1.5.01.232</t>
  </si>
  <si>
    <t>COFINS S/ TX MANUT SIST C COMBUSTÍVEL</t>
  </si>
  <si>
    <t>3.1.1.5.01.233</t>
  </si>
  <si>
    <t>COFINS S/ TX MANUT SIST C FRETE</t>
  </si>
  <si>
    <t>3.1.1.5.01.234</t>
  </si>
  <si>
    <t>COFINS S/ TX MANUT SIST C VIAGEM</t>
  </si>
  <si>
    <t>3.1.1.5.01.251</t>
  </si>
  <si>
    <t>COFINS S/ TX MANUT SIST C PRESENTE</t>
  </si>
  <si>
    <t>3.1.1.5.01.252</t>
  </si>
  <si>
    <t>COFINS S/ TX MANUT SIST C PREMIAÇÃO</t>
  </si>
  <si>
    <t>3.1.1.5.01.271</t>
  </si>
  <si>
    <t>COFINS S/ TX MANUT SIST C SAQUE DÉB-ASA</t>
  </si>
  <si>
    <t>3.1.1.5.01.272</t>
  </si>
  <si>
    <t>COFINS S/ TX MANUT SIST C FARMÁCIA</t>
  </si>
  <si>
    <t>3.1.1.5.01.273</t>
  </si>
  <si>
    <t>COFINS S/ TX MANUT SIST C FUNERAL</t>
  </si>
  <si>
    <t>3.1.1.5.01.281</t>
  </si>
  <si>
    <t>COFINS S/ TX MANUT SIST RECARGA VT</t>
  </si>
  <si>
    <t>3.1.1.5.01.282</t>
  </si>
  <si>
    <t>COFINS S/ TX MANUT SIST C PRIVATE</t>
  </si>
  <si>
    <t>3.1.1.5.01.283</t>
  </si>
  <si>
    <t>COFINS S/ TX MANUT SIST FOMENTO</t>
  </si>
  <si>
    <t>3.1.1.5.01.930</t>
  </si>
  <si>
    <t>COFINS S/ REC DE COBRANÇA E GUARDA DOC</t>
  </si>
  <si>
    <t>3.1.1.5.01.950</t>
  </si>
  <si>
    <t>COFINS S/ REC GESTÃO DE FRETES</t>
  </si>
  <si>
    <t>3.1.1.5.01.951</t>
  </si>
  <si>
    <t>COFINS S/ REC LICENCIAMENTO DE PROGRAMAS</t>
  </si>
  <si>
    <t>3.1.1.5.01.970</t>
  </si>
  <si>
    <t>COFINS S/ RE DE MONIT E RASTREAMENTO</t>
  </si>
  <si>
    <t>3.1.1.5.01.971</t>
  </si>
  <si>
    <t>COFINS S/ REC ATIV E INSTAL RASTREADORES</t>
  </si>
  <si>
    <t>3.1.1.5.02</t>
  </si>
  <si>
    <t>COFINS SOBRE OUTRAS TAXAS CLIENTES</t>
  </si>
  <si>
    <t>3.1.1.5.02.001</t>
  </si>
  <si>
    <t>COFINS S/ OUT TX CLIENTE V ALIMENTAÇÃO</t>
  </si>
  <si>
    <t>3.1.1.5.02.002</t>
  </si>
  <si>
    <t>COFINS S/ OUTRAS TX CLIENTE V ALIME-VOUC</t>
  </si>
  <si>
    <t>3.1.1.5.02.003</t>
  </si>
  <si>
    <t>COFINS S/ OUTRAS TX CLIENTE V REFEIÇÃO</t>
  </si>
  <si>
    <t>3.1.1.5.02.004</t>
  </si>
  <si>
    <t>COFINS S/ OUTRA TX CLIENTE REFEIÇÃO-VOUC</t>
  </si>
  <si>
    <t>3.1.1.5.02.005</t>
  </si>
  <si>
    <t>COFINS S/ OUTRAS TX CLIENTE V TRANSPORTE</t>
  </si>
  <si>
    <t>3.1.1.5.02.006</t>
  </si>
  <si>
    <t>COFINS S/ OUTRAS TX CLIENTE CONVÊNIO-ASA</t>
  </si>
  <si>
    <t>3.1.1.5.02.007</t>
  </si>
  <si>
    <t>COFINS S/ OUT TX CLIENTE SAQUE CRÉD-ASA</t>
  </si>
  <si>
    <t>3.1.1.5.02.008</t>
  </si>
  <si>
    <t>COFINS S/ OUTRAS TX CLIENTE C CULTURA</t>
  </si>
  <si>
    <t>3.1.1.5.02.009</t>
  </si>
  <si>
    <t>COFINS S/ OUTRAS TX CLIENTE C NATAL</t>
  </si>
  <si>
    <t>3.1.1.5.02.031</t>
  </si>
  <si>
    <t>COFINS S/ OUTRAS TX CLIENTE C FROTA</t>
  </si>
  <si>
    <t>3.1.1.5.02.032</t>
  </si>
  <si>
    <t>COFINS S/ OUT TX CLIENTE C COMBUSTÍVEL</t>
  </si>
  <si>
    <t>3.1.1.5.02.033</t>
  </si>
  <si>
    <t>COFINS S/ OUTRAS TX CLIENTE C FRETE</t>
  </si>
  <si>
    <t>3.1.1.5.02.034</t>
  </si>
  <si>
    <t>COFINS S/ OUTRAS TX CLIENTE C VIAGEM</t>
  </si>
  <si>
    <t>3.1.1.5.02.051</t>
  </si>
  <si>
    <t>COFINS S/ OUTRAS TX CLIENTE C PRESENTE</t>
  </si>
  <si>
    <t>3.1.1.5.02.052</t>
  </si>
  <si>
    <t>COFINS S/ OUTRAS TX CLIENTE C PREMIAÇÃO</t>
  </si>
  <si>
    <t>3.1.1.5.02.071</t>
  </si>
  <si>
    <t>COFINS S/ OUT TX CLIENTE SAQUE DÉB-ASA</t>
  </si>
  <si>
    <t>3.1.1.5.02.072</t>
  </si>
  <si>
    <t>COFINS S/ OUTRAS TX CLIENTE C FARMÁCIA</t>
  </si>
  <si>
    <t>3.1.1.5.02.073</t>
  </si>
  <si>
    <t>COFINS S/ OUTRAS TX CLIENTE C FUNERAL</t>
  </si>
  <si>
    <t>3.1.1.5.02.081</t>
  </si>
  <si>
    <t>COFINS S/ OUTRAS TX CLIENTE RECARGA VT</t>
  </si>
  <si>
    <t>3.1.1.5.02.082</t>
  </si>
  <si>
    <t>COFINS S/ OUTRAS TX CLIENTE C PRIVATE</t>
  </si>
  <si>
    <t>3.1.1.5.02.083</t>
  </si>
  <si>
    <t>COFINS S/ OUTRAS TX CLIENTE FOMENTO</t>
  </si>
  <si>
    <t>3.1.1.5.02.101</t>
  </si>
  <si>
    <t>COFINS S/ TAXA DE CANCEL V ALIMENTAÇÃO</t>
  </si>
  <si>
    <t>3.1.1.5.02.102</t>
  </si>
  <si>
    <t>COFINS S/ TAXA DE CANCEL V ALIME-VOUC</t>
  </si>
  <si>
    <t>3.1.1.5.02.103</t>
  </si>
  <si>
    <t>COFINS S/ TAXA DE CANCEL V REFEIÇÃO</t>
  </si>
  <si>
    <t>3.1.1.5.02.104</t>
  </si>
  <si>
    <t>COFINS S/ TAXA DE CANCEL V REFEIÇÃO-VOUC</t>
  </si>
  <si>
    <t>3.1.1.5.02.105</t>
  </si>
  <si>
    <t>COFINS S/ TAXA DE CANCEL V TRANSPORTE</t>
  </si>
  <si>
    <t>3.1.1.5.02.106</t>
  </si>
  <si>
    <t>COFINS S/ TAXA DE CANCEL CONVÊNIO-ASA</t>
  </si>
  <si>
    <t>3.1.1.5.02.107</t>
  </si>
  <si>
    <t>COFINS S/ TAXA DE CANCEL SAQUE CRÉD-ASA</t>
  </si>
  <si>
    <t>3.1.1.5.02.108</t>
  </si>
  <si>
    <t>COFINS S/ TAXA DE CANCEL C CULTURA</t>
  </si>
  <si>
    <t>3.1.1.5.02.109</t>
  </si>
  <si>
    <t>COFINS S/ TAXA DE CANCEL C NATAL</t>
  </si>
  <si>
    <t>3.1.1.5.02.131</t>
  </si>
  <si>
    <t>COFINS S/ TAXA DE CANCEL C FROTA</t>
  </si>
  <si>
    <t>3.1.1.5.02.132</t>
  </si>
  <si>
    <t>COFINS S/ TAXA DE CANCEL C COMBUSTÍVEL</t>
  </si>
  <si>
    <t>3.1.1.5.02.133</t>
  </si>
  <si>
    <t>COFINS S/ TAXA DE CANCEL C FRETE</t>
  </si>
  <si>
    <t>3.1.1.5.02.134</t>
  </si>
  <si>
    <t>COFINS S/ TAXA DE CANCEL C VIAGEM</t>
  </si>
  <si>
    <t>3.1.1.5.02.151</t>
  </si>
  <si>
    <t>COFINS S/ TAXA DE CANCEL C PRESENTE</t>
  </si>
  <si>
    <t>3.1.1.5.02.152</t>
  </si>
  <si>
    <t>COFINS S/ TAXA DE CANCEL C PREMIAÇÃO</t>
  </si>
  <si>
    <t>3.1.1.5.02.171</t>
  </si>
  <si>
    <t>COFINS S/ TAXA DE CANCEL C SAQUE DÉB-ASA</t>
  </si>
  <si>
    <t>3.1.1.5.02.172</t>
  </si>
  <si>
    <t>COFINS S/ TAXA DE CANCEL C FARMÁCIA</t>
  </si>
  <si>
    <t>3.1.1.5.02.173</t>
  </si>
  <si>
    <t>COFINS S/ TAXA DE CANCEL C FUNERAL</t>
  </si>
  <si>
    <t>3.1.1.5.02.181</t>
  </si>
  <si>
    <t>COFINS S/ TAXA DE CANCEL RECARGA VT</t>
  </si>
  <si>
    <t>3.1.1.5.02.182</t>
  </si>
  <si>
    <t>COFINS S/ TAXA DE CANCEL C PRIVATE</t>
  </si>
  <si>
    <t>3.1.1.5.02.183</t>
  </si>
  <si>
    <t>COFINS S/ TAXA DE CANCEL FOMENTO</t>
  </si>
  <si>
    <t>3.1.1.5.02.201</t>
  </si>
  <si>
    <t>COFINS S/ MANU LINHA CRÉD V ALIMENTAÇÃO</t>
  </si>
  <si>
    <t>3.1.1.5.02.202</t>
  </si>
  <si>
    <t>COFINS S/ MANUT LINHA CRÉD V ALIME-VOUC</t>
  </si>
  <si>
    <t>3.1.1.5.02.203</t>
  </si>
  <si>
    <t>COFINS S/ MANUT LINHA CRÉD V REFEIÇÃO</t>
  </si>
  <si>
    <t>3.1.1.5.02.204</t>
  </si>
  <si>
    <t>COFINS S/ MANUT LINHA CRÉD V REFEI-VOUC</t>
  </si>
  <si>
    <t>3.1.1.5.02.206</t>
  </si>
  <si>
    <t>COFINS S/ MANUT LINHA CRÉD CONVÊNIO-ASA</t>
  </si>
  <si>
    <t>3.1.1.5.02.231</t>
  </si>
  <si>
    <t>COFINS S/ MANUT LINHA CRÉD C FROTA</t>
  </si>
  <si>
    <t>3.1.1.5.02.232</t>
  </si>
  <si>
    <t>COFINS S/ MANU LINHA CRÉD C COMBUSTÍVEL</t>
  </si>
  <si>
    <t>3.1.1.5.02.234</t>
  </si>
  <si>
    <t>COFINS S/ MANUT LINHA CRÉD C VIAGEM</t>
  </si>
  <si>
    <t>3.1.1.5.02.251</t>
  </si>
  <si>
    <t>COFINS S/ MANUT LINHA CRÉD C PRESENTE</t>
  </si>
  <si>
    <t>3.1.1.5.02.252</t>
  </si>
  <si>
    <t>COFINS S/ MANUT LINHA CRÉD C PREMIAÇÃO</t>
  </si>
  <si>
    <t>3.1.1.5.02.306</t>
  </si>
  <si>
    <t>COFINS S COMPRA BAIXO VALOR CONVÊNIO-ASA</t>
  </si>
  <si>
    <t>3.1.1.5.02.433</t>
  </si>
  <si>
    <t>COFINS S/ TAR LANÇ/CRÉDITO C FRETE</t>
  </si>
  <si>
    <t>3.1.1.5.02.451</t>
  </si>
  <si>
    <t>COFINS S/ TAR LANÇ/CRÉDITO C PRESENTE</t>
  </si>
  <si>
    <t>3.1.1.5.02.452</t>
  </si>
  <si>
    <t>COFINS S/ TAR LANÇ/CRÉDITO C PREMIAÇÃO</t>
  </si>
  <si>
    <t>3.1.1.5.02.471</t>
  </si>
  <si>
    <t>COFINS S/ TAR LANÇ/CRÉDITO SAQUE DÉB-ASA</t>
  </si>
  <si>
    <t>3.1.1.5.02.472</t>
  </si>
  <si>
    <t>COFINS S/ TAR LANÇ/CRÉDITO C FARMÁCIA</t>
  </si>
  <si>
    <t>3.1.1.5.02.473</t>
  </si>
  <si>
    <t>COFINS S/ TAR LANÇ/CRÉDITO C FUNERAL</t>
  </si>
  <si>
    <t>3.1.1.5.02.501</t>
  </si>
  <si>
    <t>COFINS S/ TX ADESÃO V ALIMENTAÇÃO</t>
  </si>
  <si>
    <t>3.1.1.5.02.502</t>
  </si>
  <si>
    <t>COFINS S/ TX ADESÃO V ALIME-VOUC</t>
  </si>
  <si>
    <t>3.1.1.5.02.503</t>
  </si>
  <si>
    <t>COFINS S/ TX ADESÃO V REFEIÇÃO</t>
  </si>
  <si>
    <t>3.1.1.5.02.504</t>
  </si>
  <si>
    <t>COFINS S/ TX ADESÃO V REFEIÇÃO-VOUC</t>
  </si>
  <si>
    <t>3.1.1.5.02.505</t>
  </si>
  <si>
    <t>COFINS S/ TX ADESÃO V TRANSPORTE</t>
  </si>
  <si>
    <t>3.1.1.5.02.506</t>
  </si>
  <si>
    <t>COFINS S/ TX ADESÃO CONVÊNIO-ASA</t>
  </si>
  <si>
    <t>3.1.1.5.02.507</t>
  </si>
  <si>
    <t>COFINS S/ TX ADESÃO SAQUE CRÉD-ASA</t>
  </si>
  <si>
    <t>3.1.1.5.02.508</t>
  </si>
  <si>
    <t>COFINS S/ TX ADESÃO C CULTURA</t>
  </si>
  <si>
    <t>3.1.1.5.02.509</t>
  </si>
  <si>
    <t>COFINS S/ TX ADESÃO C NATAL</t>
  </si>
  <si>
    <t>3.1.1.5.02.531</t>
  </si>
  <si>
    <t>COFINS S/ TX ADESÃO C FROTA</t>
  </si>
  <si>
    <t>3.1.1.5.02.532</t>
  </si>
  <si>
    <t>COFINS S/ TX ADESÃO C COMBUSTÍVEL</t>
  </si>
  <si>
    <t>3.1.1.5.02.533</t>
  </si>
  <si>
    <t>COFINS S/ TX ADESÃO C FRETE</t>
  </si>
  <si>
    <t>3.1.1.5.02.534</t>
  </si>
  <si>
    <t>COFINS S/ TX ADESÃO C VIAGEM</t>
  </si>
  <si>
    <t>3.1.1.5.02.551</t>
  </si>
  <si>
    <t>COFINS S/ TX ADESÃO C PRESENTE</t>
  </si>
  <si>
    <t>3.1.1.5.02.552</t>
  </si>
  <si>
    <t>COFINS S/ TX ADESÃO C PREMIAÇÃO</t>
  </si>
  <si>
    <t>3.1.1.5.02.571</t>
  </si>
  <si>
    <t>COFINS S/ TX ADESÃO C SAQUE DÉB-ASA</t>
  </si>
  <si>
    <t>3.1.1.5.02.572</t>
  </si>
  <si>
    <t>COFINS S/ TX ADESÃO C FARMÁCIA</t>
  </si>
  <si>
    <t>3.1.1.5.02.573</t>
  </si>
  <si>
    <t>COFINS S/ TX ADESÃO C FUNERAL</t>
  </si>
  <si>
    <t>3.1.1.5.02.581</t>
  </si>
  <si>
    <t>COFINS S/ TX ADESÃO RECARGA VT</t>
  </si>
  <si>
    <t>3.1.1.5.02.582</t>
  </si>
  <si>
    <t>COFINS S/ TX ADESÃO C PRIVATE</t>
  </si>
  <si>
    <t>3.1.1.5.02.583</t>
  </si>
  <si>
    <t>COFINS S/ TX ADESÃO FOMENTO</t>
  </si>
  <si>
    <t>3.1.1.5.02.601</t>
  </si>
  <si>
    <t>COFINS S/ TX CONFECÇÃO V ALIMENTAÇÃO</t>
  </si>
  <si>
    <t>3.1.1.5.02.602</t>
  </si>
  <si>
    <t>COFINS S/ TX CONFECÇÃO V ALIME-VOUC</t>
  </si>
  <si>
    <t>3.1.1.5.02.603</t>
  </si>
  <si>
    <t>COFINS S/ TX CONFECÇÃO V REFEIÇÃO</t>
  </si>
  <si>
    <t>3.1.1.5.02.604</t>
  </si>
  <si>
    <t>COFINS S/ TX CONFECÇÃO V REFEIÇÃO-VOUC</t>
  </si>
  <si>
    <t>3.1.1.5.02.605</t>
  </si>
  <si>
    <t>COFINS S/ TX CONFECÇÃO V TRANSPORTE</t>
  </si>
  <si>
    <t>3.1.1.5.02.606</t>
  </si>
  <si>
    <t>COFINS S/ TX CONFECÇÃO CONVÊNIO-ASA</t>
  </si>
  <si>
    <t>3.1.1.5.02.607</t>
  </si>
  <si>
    <t>COFINS S/ TX CONFECÇÃO SAQUE CRÉD-ASA</t>
  </si>
  <si>
    <t>3.1.1.5.02.608</t>
  </si>
  <si>
    <t>COFINS S/ TX CONFEC DE CARTÕES C CULTURA</t>
  </si>
  <si>
    <t>3.1.1.5.02.609</t>
  </si>
  <si>
    <t>COFINS S/ TX CONFEC DE CARTÕES C NATAL</t>
  </si>
  <si>
    <t>3.1.1.5.02.631</t>
  </si>
  <si>
    <t>COFINS S/ TX CONFEC DE CARTÕES C FROTA</t>
  </si>
  <si>
    <t>3.1.1.5.02.632</t>
  </si>
  <si>
    <t>COFINS S/ TX CONFECÇÃO C COMBUSTÍVEL</t>
  </si>
  <si>
    <t>3.1.1.5.02.633</t>
  </si>
  <si>
    <t>COFINS S/ TX CONFEC DE CARTÕES C FRETE</t>
  </si>
  <si>
    <t>3.1.1.5.02.634</t>
  </si>
  <si>
    <t>COFINS S/ TX CONFEC DE CARTÕES C VIAGEM</t>
  </si>
  <si>
    <t>3.1.1.5.02.651</t>
  </si>
  <si>
    <t>COFINS S/ TX CONFECÇÃO C PRESENTE</t>
  </si>
  <si>
    <t>3.1.1.5.02.652</t>
  </si>
  <si>
    <t>COFINS S/ TX CONFECÇÃO C PREMIAÇÃO</t>
  </si>
  <si>
    <t>3.1.1.5.02.671</t>
  </si>
  <si>
    <t>COFINS S/ TX CONFECÇÃO C SAQUE DÉB-ASA</t>
  </si>
  <si>
    <t>3.1.1.5.02.672</t>
  </si>
  <si>
    <t>COFINS S/ TX CONFECÇÃO C FARMÁCIA</t>
  </si>
  <si>
    <t>3.1.1.5.02.673</t>
  </si>
  <si>
    <t>COFINS S/ TX CONFEC DE CARTÕES C FUNERAL</t>
  </si>
  <si>
    <t>3.1.1.5.02.681</t>
  </si>
  <si>
    <t>COFINS S/ TX CONFECÇÃO RECARGA VT</t>
  </si>
  <si>
    <t>3.1.1.5.02.682</t>
  </si>
  <si>
    <t>COFINS S/ TX CONFEC DE CARTÕES C PRIVATE</t>
  </si>
  <si>
    <t>3.1.1.5.02.683</t>
  </si>
  <si>
    <t>COFINS S/ TX CONFEC DE CARTÕES FOMENTO</t>
  </si>
  <si>
    <t>3.1.1.5.03</t>
  </si>
  <si>
    <t>COFINS SOBRE TAXA REDE</t>
  </si>
  <si>
    <t>3.1.1.5.03.001</t>
  </si>
  <si>
    <t>COFINS S/ TX REDE V ALIMENTAÇÃO</t>
  </si>
  <si>
    <t>3.1.1.5.03.002</t>
  </si>
  <si>
    <t>COFINS S/ TX REDE V ALIME-VOUC</t>
  </si>
  <si>
    <t>3.1.1.5.03.003</t>
  </si>
  <si>
    <t>COFINS S/ TX REDE V REFEIÇÃO</t>
  </si>
  <si>
    <t>3.1.1.5.03.004</t>
  </si>
  <si>
    <t>COFINS S/ TX REDE V REFEIÇÃO-VOUC</t>
  </si>
  <si>
    <t>3.1.1.5.03.005</t>
  </si>
  <si>
    <t>COFINS S/ TX REDE V TRANSPORTE</t>
  </si>
  <si>
    <t>3.1.1.5.03.006</t>
  </si>
  <si>
    <t>COFINS S/ TX REDE CONVÊNIO-ASA</t>
  </si>
  <si>
    <t>3.1.1.5.03.007</t>
  </si>
  <si>
    <t>COFINS S/ TX REDE SAQUE CRÉD-ASA</t>
  </si>
  <si>
    <t>3.1.1.5.03.008</t>
  </si>
  <si>
    <t>COFINS S/ TX REDE C CULTURA</t>
  </si>
  <si>
    <t>3.1.1.5.03.009</t>
  </si>
  <si>
    <t>COFINS S/ TX REDE C NATAL</t>
  </si>
  <si>
    <t>3.1.1.5.03.031</t>
  </si>
  <si>
    <t>COFINS S/ TX REDE C FROTA</t>
  </si>
  <si>
    <t>3.1.1.5.03.032</t>
  </si>
  <si>
    <t>COFINS S/ TX REDE C COMBUSTÍVEL</t>
  </si>
  <si>
    <t>3.1.1.5.03.033</t>
  </si>
  <si>
    <t>COFINS S/ TX REDE C FRETE</t>
  </si>
  <si>
    <t>3.1.1.5.03.034</t>
  </si>
  <si>
    <t>COFINS S/ TX REDE C VIAGEM</t>
  </si>
  <si>
    <t>3.1.1.5.03.051</t>
  </si>
  <si>
    <t>COFINS S/ TX REDE C PRESENTE</t>
  </si>
  <si>
    <t>3.1.1.5.03.052</t>
  </si>
  <si>
    <t>COFINS S/ TX REDE C PREMIAÇÃO</t>
  </si>
  <si>
    <t>3.1.1.5.03.071</t>
  </si>
  <si>
    <t>COFINS S/ TX REDE C SAQUE DÉB-ASA</t>
  </si>
  <si>
    <t>3.1.1.5.03.072</t>
  </si>
  <si>
    <t>COFINS S/ TX REDE C FARMÁCIA</t>
  </si>
  <si>
    <t>3.1.1.5.03.073</t>
  </si>
  <si>
    <t>COFINS S/ TX REDE C FUNERAL</t>
  </si>
  <si>
    <t>3.1.1.5.03.081</t>
  </si>
  <si>
    <t>COFINS S/ TX REDE RECARGA VT</t>
  </si>
  <si>
    <t>3.1.1.5.03.082</t>
  </si>
  <si>
    <t>COFINS S/ TX REDE C PRIVATE</t>
  </si>
  <si>
    <t>3.1.1.5.03.083</t>
  </si>
  <si>
    <t>COFINS S/ TX REDE FOMENTO</t>
  </si>
  <si>
    <t>3.1.1.5.04</t>
  </si>
  <si>
    <t>COFINS SOBRE ANTECIPAÇÃO REDE</t>
  </si>
  <si>
    <t>3.1.1.5.04.001</t>
  </si>
  <si>
    <t>COFINS S/ ANTEC REDE V ALIMENTAÇÃO</t>
  </si>
  <si>
    <t>3.1.1.5.04.002</t>
  </si>
  <si>
    <t>COFINS S/ ANTEC REDE V ALIME-VOUC</t>
  </si>
  <si>
    <t>3.1.1.5.04.003</t>
  </si>
  <si>
    <t>COFINS S/ ANTEC REDE V REFEIÇÃO</t>
  </si>
  <si>
    <t>3.1.1.5.04.004</t>
  </si>
  <si>
    <t>COFINS S/ ANTEC REDE V REFEIÇÃO-VOUC</t>
  </si>
  <si>
    <t>3.1.1.5.04.005</t>
  </si>
  <si>
    <t>COFINS S/ ANTEC REDE V TRANSPORTE</t>
  </si>
  <si>
    <t>3.1.1.5.04.006</t>
  </si>
  <si>
    <t>COFINS S/ ANTEC REDE CONVÊNIO-ASA</t>
  </si>
  <si>
    <t>3.1.1.5.04.007</t>
  </si>
  <si>
    <t>COFINS S/ ANTEC REDE SAQUE CRÉD-ASA</t>
  </si>
  <si>
    <t>3.1.1.5.04.008</t>
  </si>
  <si>
    <t>COFINS S/ ANTEC REDE C CULTURA</t>
  </si>
  <si>
    <t>3.1.1.5.04.009</t>
  </si>
  <si>
    <t>COFINS S/ ANTEC REDE C NATAL</t>
  </si>
  <si>
    <t>3.1.1.5.04.031</t>
  </si>
  <si>
    <t>COFINS S/ ANTEC REDE C FROTA</t>
  </si>
  <si>
    <t>3.1.1.5.04.032</t>
  </si>
  <si>
    <t>COFINS S/ ANTEC REDE C COMBUSTÍVEL</t>
  </si>
  <si>
    <t>3.1.1.5.04.033</t>
  </si>
  <si>
    <t>COFINS S/ ANTEC REDE C FRETE</t>
  </si>
  <si>
    <t>3.1.1.5.04.034</t>
  </si>
  <si>
    <t>COFINS S/ ANTEC REDE C VIAGEM</t>
  </si>
  <si>
    <t>3.1.1.5.04.051</t>
  </si>
  <si>
    <t>COFINS S/ ANTEC REDE C PRESENTE</t>
  </si>
  <si>
    <t>3.1.1.5.04.052</t>
  </si>
  <si>
    <t>COFINS S/ ANTEC REDE C PREMIAÇÃO</t>
  </si>
  <si>
    <t>3.1.1.5.04.071</t>
  </si>
  <si>
    <t>COFINS S/ ANTEC REDE C SAQUE DÉB-ASA</t>
  </si>
  <si>
    <t>3.1.1.5.04.072</t>
  </si>
  <si>
    <t>COFINS S/ ANTEC REDE C FARMÁCIA</t>
  </si>
  <si>
    <t>3.1.1.5.04.073</t>
  </si>
  <si>
    <t>COFINS S/ ANTEC REDE C FUNERAL</t>
  </si>
  <si>
    <t>3.1.1.5.04.081</t>
  </si>
  <si>
    <t>COFINS S/ ANTEC REDE RECARGA VT</t>
  </si>
  <si>
    <t>3.1.1.5.04.082</t>
  </si>
  <si>
    <t>COFINS S/ ANTEC REDE C PRIVATE</t>
  </si>
  <si>
    <t>3.1.1.5.04.083</t>
  </si>
  <si>
    <t>COFINS S/ ANTEC REDE FOMENTO</t>
  </si>
  <si>
    <t>3.1.1.5.05</t>
  </si>
  <si>
    <t>COFINS SOBRE OUTRAS TAXAS REDE</t>
  </si>
  <si>
    <t>3.1.1.5.05.001</t>
  </si>
  <si>
    <t>COFINS S/ OUTRAS TX REDE V ALIMENTAÇÃO</t>
  </si>
  <si>
    <t>3.1.1.5.05.002</t>
  </si>
  <si>
    <t>COFINS S/ OUTRAS TX REDE V ALIME-VOUC</t>
  </si>
  <si>
    <t>3.1.1.5.05.003</t>
  </si>
  <si>
    <t>COFINS S/ OUTRAS TX REDE V REFEIÇÃO</t>
  </si>
  <si>
    <t>3.1.1.5.05.004</t>
  </si>
  <si>
    <t>COFINS S/ OUTRAS TX REDE V REFEIÇÃO-VOUC</t>
  </si>
  <si>
    <t>3.1.1.5.05.005</t>
  </si>
  <si>
    <t>COFINS S/ OUTRAS TX REDE V TRANSPORTE</t>
  </si>
  <si>
    <t>3.1.1.5.05.006</t>
  </si>
  <si>
    <t>COFINS S/ OUTRAS TX REDE CONVÊNIO-ASA</t>
  </si>
  <si>
    <t>3.1.1.5.05.007</t>
  </si>
  <si>
    <t>COFINS S/ OUTRAS TX REDE SAQUE CRÉD-ASA</t>
  </si>
  <si>
    <t>3.1.1.5.05.008</t>
  </si>
  <si>
    <t>COFINS S/ OUTRAS TX REDE C CULTURA</t>
  </si>
  <si>
    <t>3.1.1.5.05.009</t>
  </si>
  <si>
    <t>COFINS S/ OUTRAS TX REDE C NATAL</t>
  </si>
  <si>
    <t>3.1.1.5.05.031</t>
  </si>
  <si>
    <t>COFINS S/ OUTRAS TX REDE C FROTA</t>
  </si>
  <si>
    <t>3.1.1.5.05.032</t>
  </si>
  <si>
    <t>COFINS S/ OUTRAS TX REDE C COMBUSTÍVEL</t>
  </si>
  <si>
    <t>3.1.1.5.05.033</t>
  </si>
  <si>
    <t>COFINS S/ OUTRAS TX REDE C FRETE</t>
  </si>
  <si>
    <t>3.1.1.5.05.034</t>
  </si>
  <si>
    <t>COFINS S/ OUTRAS TX REDE C VIAGEM</t>
  </si>
  <si>
    <t>3.1.1.5.05.051</t>
  </si>
  <si>
    <t>COFINS S/ OUTRAS TX REDE C PRESENTE</t>
  </si>
  <si>
    <t>3.1.1.5.05.052</t>
  </si>
  <si>
    <t>COFINS S/ OUTRAS TX REDE C PREMIAÇÃO</t>
  </si>
  <si>
    <t>3.1.1.5.05.071</t>
  </si>
  <si>
    <t>COFINS S/ OUTRAS TX REDE C SAQUE DÉB-ASA</t>
  </si>
  <si>
    <t>3.1.1.5.05.072</t>
  </si>
  <si>
    <t>COFINS S/ OUTRAS TX REDE C FARMÁCIA</t>
  </si>
  <si>
    <t>3.1.1.5.05.073</t>
  </si>
  <si>
    <t>COFINS S/ OUTRAS TX REDE C FUNERAL</t>
  </si>
  <si>
    <t>3.1.1.5.05.081</t>
  </si>
  <si>
    <t>COFINS S/ OUTRAS TX REDE RECARGA VT</t>
  </si>
  <si>
    <t>3.1.1.5.05.082</t>
  </si>
  <si>
    <t>COFINS S/ OUTRAS TX REDE C PRIVATE</t>
  </si>
  <si>
    <t>3.1.1.5.05.083</t>
  </si>
  <si>
    <t>COFINS S/ OUTRAS TX REDE FOMENTO</t>
  </si>
  <si>
    <t>3.1.1.5.05.901</t>
  </si>
  <si>
    <t>COFINS S/ CORRE BANC-COMISSÃO PROSPECÇÃO</t>
  </si>
  <si>
    <t>3.1.1.5.05.902</t>
  </si>
  <si>
    <t>COFINS S/ CORRESP BANC-TAXA DE TRANSAÇÃO</t>
  </si>
  <si>
    <t>3.1.1.5.05.903</t>
  </si>
  <si>
    <t>COFINS S/ CORRESP BANC- TAXA ALUGUEL POS</t>
  </si>
  <si>
    <t>3.1.1.5.05.904</t>
  </si>
  <si>
    <t>COFINS S/ CORRESP BANC-TAXA MANUT POS</t>
  </si>
  <si>
    <t>3.1.1.5.05.921</t>
  </si>
  <si>
    <t>COFINS S/ OUTRAS REDE - TAXA ALUGUEL POS</t>
  </si>
  <si>
    <t>3.1.1.5.05.922</t>
  </si>
  <si>
    <t>COFINS S/ OUTRAS REDE - MENSALIDADE TEF</t>
  </si>
  <si>
    <t>3.1.1.5.05.923</t>
  </si>
  <si>
    <t>COFINS S/ OUTRAS REDE-MENSAL SISTEMA</t>
  </si>
  <si>
    <t>3.1.1.5.05.924</t>
  </si>
  <si>
    <t>COFINS S/ OUTRAS REDE - TAXA TED/DOC</t>
  </si>
  <si>
    <t>3.1.1.5.05.925</t>
  </si>
  <si>
    <t>COFINS S/ OUTRAS REDE-TAR DE TRANSAÇÃO</t>
  </si>
  <si>
    <t>3.1.1.5.05.926</t>
  </si>
  <si>
    <t>COFINS S/ OUTRAS REDE-REC CONSOL VENDAS</t>
  </si>
  <si>
    <t>3.1.1.5.05.927</t>
  </si>
  <si>
    <t>COFINS S OUTRAS REDE-COMISSÃO PROD AGREG</t>
  </si>
  <si>
    <t>3.1.1.5.05.928</t>
  </si>
  <si>
    <t>COFINS S/ OUTRAS REDE - RECEITA GUIA</t>
  </si>
  <si>
    <t>3.1.1.5.05.950</t>
  </si>
  <si>
    <t>COFINS S/ OUTRAS REDE - OUTRAS TARIFAS</t>
  </si>
  <si>
    <t>3.1.1.5.06</t>
  </si>
  <si>
    <t>COFINS SOBRE RECEITA USU</t>
  </si>
  <si>
    <t>3.1.1.5.06.001</t>
  </si>
  <si>
    <t>COFINS S/ OUTRAS TX USU V ALIMENTAÇÃO</t>
  </si>
  <si>
    <t>3.1.1.5.06.002</t>
  </si>
  <si>
    <t>COFINS S/ OUTRAS TX USU V ALIME-VOUC</t>
  </si>
  <si>
    <t>3.1.1.5.06.003</t>
  </si>
  <si>
    <t>COFINS S/ OUTRAS TX USU V REFEIÇÃO</t>
  </si>
  <si>
    <t>3.1.1.5.06.004</t>
  </si>
  <si>
    <t>COFINS S/ OUTRAS TX USU V REFEIÇÃO-VOUC</t>
  </si>
  <si>
    <t>3.1.1.5.06.005</t>
  </si>
  <si>
    <t>COFINS S/ OUTRAS TX USU V TRANSPORTE</t>
  </si>
  <si>
    <t>3.1.1.5.06.006</t>
  </si>
  <si>
    <t>COFINS S/ OUTRAS TX USU CONVÊNIO-ASA</t>
  </si>
  <si>
    <t>3.1.1.5.06.007</t>
  </si>
  <si>
    <t>COFINS S/ OUTRAS TX USU SAQUE CRÉD-ASA</t>
  </si>
  <si>
    <t>3.1.1.5.06.008</t>
  </si>
  <si>
    <t>COFINS S/ OUTRAS TX USU C CULTURA</t>
  </si>
  <si>
    <t>3.1.1.5.06.009</t>
  </si>
  <si>
    <t>COFINS S/ OUTRAS TX USU C NATAL</t>
  </si>
  <si>
    <t>3.1.1.5.06.031</t>
  </si>
  <si>
    <t>COFINS S/ OUTRAS TX USU C FROTA</t>
  </si>
  <si>
    <t>3.1.1.5.06.032</t>
  </si>
  <si>
    <t>COFINS S/ OUTRAS TX USU C COMBUSTÍVEL</t>
  </si>
  <si>
    <t>3.1.1.5.06.033</t>
  </si>
  <si>
    <t>COFINS S/ OUTRAS TX USU C FRETE</t>
  </si>
  <si>
    <t>3.1.1.5.06.034</t>
  </si>
  <si>
    <t>COFINS S/ OUTRAS TX USU C VIAGEM</t>
  </si>
  <si>
    <t>3.1.1.5.06.051</t>
  </si>
  <si>
    <t>COFINS S/ OUTRAS TX USU C PRESENTE</t>
  </si>
  <si>
    <t>3.1.1.5.06.052</t>
  </si>
  <si>
    <t>COFINS S/ OUTRAS TX USU C PREMIAÇÃO</t>
  </si>
  <si>
    <t>3.1.1.5.06.071</t>
  </si>
  <si>
    <t>COFINS S/ OUTRAS TX USU C SAQUE DÉB-ASA</t>
  </si>
  <si>
    <t>3.1.1.5.06.072</t>
  </si>
  <si>
    <t>COFINS S/ OUTRAS TX USU C FARMÁCIA</t>
  </si>
  <si>
    <t>3.1.1.5.06.073</t>
  </si>
  <si>
    <t>COFINS S/ OUTRAS TX USU C FUNERAL</t>
  </si>
  <si>
    <t>3.1.1.5.06.081</t>
  </si>
  <si>
    <t>COFINS S/ OUTRAS TX USU RECARGA VT</t>
  </si>
  <si>
    <t>3.1.1.5.06.082</t>
  </si>
  <si>
    <t>COFINS S/ OUTRAS TX USU C PRIVATE</t>
  </si>
  <si>
    <t>3.1.1.5.06.083</t>
  </si>
  <si>
    <t>COFINS S/ OUTRAS TX USU FOMENTO</t>
  </si>
  <si>
    <t>3.1.1.5.06.101</t>
  </si>
  <si>
    <t>COFINS S/ PROD AGREG V ALIMENTAÇÃO</t>
  </si>
  <si>
    <t>3.1.1.5.06.102</t>
  </si>
  <si>
    <t>COFINS S/ PROD AGREG V ALIME-VOUC</t>
  </si>
  <si>
    <t>3.1.1.5.06.103</t>
  </si>
  <si>
    <t>COFINS S/ PROD AGREG V REFEIÇÃO</t>
  </si>
  <si>
    <t>3.1.1.5.06.104</t>
  </si>
  <si>
    <t>COFINS S/ PROD AGREG V REFEIÇÃO-VOUC</t>
  </si>
  <si>
    <t>3.1.1.5.06.105</t>
  </si>
  <si>
    <t>COFINS S/ PROD AGREG V TRANSPORTE</t>
  </si>
  <si>
    <t>3.1.1.5.06.106</t>
  </si>
  <si>
    <t>COFINS S/ PROD AGREG CONVÊNIO-ASA</t>
  </si>
  <si>
    <t>3.1.1.5.06.107</t>
  </si>
  <si>
    <t>COFINS S/ PROD AGREG SAQUE CRÉD-ASA</t>
  </si>
  <si>
    <t>3.1.1.5.06.108</t>
  </si>
  <si>
    <t>COFINS S/ PROD AGREG C CULTURA</t>
  </si>
  <si>
    <t>3.1.1.5.06.109</t>
  </si>
  <si>
    <t>COFINS S/ PROD AGREG C NATAL</t>
  </si>
  <si>
    <t>3.1.1.5.06.131</t>
  </si>
  <si>
    <t>COFINS S/ PROD AGREG C FROTA</t>
  </si>
  <si>
    <t>3.1.1.5.06.132</t>
  </si>
  <si>
    <t>COFINS S/ PROD AGREG C COMBUSTÍVEL</t>
  </si>
  <si>
    <t>3.1.1.5.06.133</t>
  </si>
  <si>
    <t>COFINS S/ PROD AGREG C FRETE</t>
  </si>
  <si>
    <t>3.1.1.5.06.134</t>
  </si>
  <si>
    <t>COFINS S/ PROD AGREG C VIAGEM</t>
  </si>
  <si>
    <t>3.1.1.5.06.151</t>
  </si>
  <si>
    <t>COFINS S/ PROD AGREG C PRESENTE</t>
  </si>
  <si>
    <t>3.1.1.5.06.152</t>
  </si>
  <si>
    <t>COFINS S/ PROD AGREG C PREMIAÇÃO</t>
  </si>
  <si>
    <t>3.1.1.5.06.171</t>
  </si>
  <si>
    <t>COFINS S/ PROD AGREG C SAQUE DÉB-ASA</t>
  </si>
  <si>
    <t>3.1.1.5.06.172</t>
  </si>
  <si>
    <t>COFINS S/ PROD AGREG C FARMÁCIA</t>
  </si>
  <si>
    <t>3.1.1.5.06.173</t>
  </si>
  <si>
    <t>COFINS S/ PROD AGREG C FUNERAL</t>
  </si>
  <si>
    <t>3.1.1.5.06.181</t>
  </si>
  <si>
    <t>COFINS S/ PROD AGREG RECARGA VT</t>
  </si>
  <si>
    <t>3.1.1.5.06.182</t>
  </si>
  <si>
    <t>COFINS S/ PROD AGREG C PRIVATE</t>
  </si>
  <si>
    <t>3.1.1.5.06.183</t>
  </si>
  <si>
    <t>COFINS S/ PROD AGREG FOMENTO</t>
  </si>
  <si>
    <t>3.1.1.5.06.201</t>
  </si>
  <si>
    <t>COFINS S/ LIMITE EXTRA V ALIMENTAÇÃO</t>
  </si>
  <si>
    <t>3.1.1.5.06.202</t>
  </si>
  <si>
    <t>COFINS S/ LIMITE EXTRA V ALIME-VOUC</t>
  </si>
  <si>
    <t>3.1.1.5.06.203</t>
  </si>
  <si>
    <t>COFINS S/ LIMITE EXTRA V REFEIÇÃO</t>
  </si>
  <si>
    <t>3.1.1.5.06.204</t>
  </si>
  <si>
    <t>COFINS S/ LIMITE EXTRA V REFEIÇÃO-VOUC</t>
  </si>
  <si>
    <t>3.1.1.5.06.205</t>
  </si>
  <si>
    <t>COFINS S/ LIMITE EXTRA V TRANSPORTE</t>
  </si>
  <si>
    <t>3.1.1.5.06.206</t>
  </si>
  <si>
    <t>COFINS S/ LIMITE EXTRA CONVÊNIO-ASA</t>
  </si>
  <si>
    <t>3.1.1.5.06.207</t>
  </si>
  <si>
    <t>COFINS S/ LIMITE EXTRA SAQUE CRÉD-ASA</t>
  </si>
  <si>
    <t>3.1.1.5.06.208</t>
  </si>
  <si>
    <t>COFINS S/ LIMITE EXTRA C CULTURA</t>
  </si>
  <si>
    <t>3.1.1.5.06.209</t>
  </si>
  <si>
    <t>COFINS S/ LIMITE EXTRA C NATAL</t>
  </si>
  <si>
    <t>3.1.1.5.06.231</t>
  </si>
  <si>
    <t>COFINS S/ LIMITE EXTRA C FROTA</t>
  </si>
  <si>
    <t>3.1.1.5.06.232</t>
  </si>
  <si>
    <t>COFINS S/ LIMITE EXTRA C COMBUSTÍVEL</t>
  </si>
  <si>
    <t>3.1.1.5.06.233</t>
  </si>
  <si>
    <t>COFINS S/ LIMITE EXTRA C FRETE</t>
  </si>
  <si>
    <t>3.1.1.5.06.234</t>
  </si>
  <si>
    <t>COFINS S/ LIMITE EXTRA C VIAGEM</t>
  </si>
  <si>
    <t>3.1.1.5.06.251</t>
  </si>
  <si>
    <t>COFINS S/ LIMITE EXTRA C PRESENTE</t>
  </si>
  <si>
    <t>3.1.1.5.06.252</t>
  </si>
  <si>
    <t>COFINS S/ LIMITE EXTRA C PREMIAÇÃO</t>
  </si>
  <si>
    <t>3.1.1.5.06.271</t>
  </si>
  <si>
    <t>COFINS S/ LIMITE EXTRA C SAQUE DÉB-ASA</t>
  </si>
  <si>
    <t>3.1.1.5.06.272</t>
  </si>
  <si>
    <t>COFINS S/ LIMITE EXTRA C FARMÁCIA</t>
  </si>
  <si>
    <t>3.1.1.5.06.273</t>
  </si>
  <si>
    <t>COFINS S/ LIMITE EXTRA C FUNERAL</t>
  </si>
  <si>
    <t>3.1.1.5.06.281</t>
  </si>
  <si>
    <t>COFINS S/ LIMITE EXTRA RECARGA VT</t>
  </si>
  <si>
    <t>3.1.1.5.06.282</t>
  </si>
  <si>
    <t>COFINS S/ LIMITE EXTRA C PRIVATE</t>
  </si>
  <si>
    <t>3.1.1.5.06.283</t>
  </si>
  <si>
    <t>COFINS S/ LIMITE EXTRA FOMENTO</t>
  </si>
  <si>
    <t>3.1.1.5.06.301</t>
  </si>
  <si>
    <t>COFINS S/ PGTO DE CONTAS V ALIMENTAÇÃO</t>
  </si>
  <si>
    <t>3.1.1.5.06.302</t>
  </si>
  <si>
    <t>COFINS S/ PGTO DE CONTAS V ALIME-VOUC</t>
  </si>
  <si>
    <t>3.1.1.5.06.303</t>
  </si>
  <si>
    <t>COFINS S/ PGTO DE CONTAS V REFEIÇÃO</t>
  </si>
  <si>
    <t>3.1.1.5.06.304</t>
  </si>
  <si>
    <t>COFINS S/ PGTO DE CONTAS V REFEIÇÃO-VOUC</t>
  </si>
  <si>
    <t>3.1.1.5.06.305</t>
  </si>
  <si>
    <t>COFINS S/ PGTO DE CONTAS V TRANSPORTE</t>
  </si>
  <si>
    <t>3.1.1.5.06.306</t>
  </si>
  <si>
    <t>COFINS S/ PGTO DE CONTAS CONVÊNIO-ASA</t>
  </si>
  <si>
    <t>3.1.1.5.06.307</t>
  </si>
  <si>
    <t>COFINS S/ PGTO DE CONTAS SAQUE CRÉD-ASA</t>
  </si>
  <si>
    <t>3.1.1.5.06.308</t>
  </si>
  <si>
    <t>COFINS S/ PGTO DE CONTAS C CULTURA</t>
  </si>
  <si>
    <t>3.1.1.5.06.309</t>
  </si>
  <si>
    <t>COFINS S/ PGTO DE CONTAS C NATAL</t>
  </si>
  <si>
    <t>3.1.1.5.06.331</t>
  </si>
  <si>
    <t>COFINS S/ PGTO DE CONTAS C FROTA</t>
  </si>
  <si>
    <t>3.1.1.5.06.332</t>
  </si>
  <si>
    <t>COFINS S/ PGTO DE CONTAS C COMBUSTÍVEL</t>
  </si>
  <si>
    <t>3.1.1.5.06.333</t>
  </si>
  <si>
    <t>COFINS S/ PGTO DE CONTAS C FRETE</t>
  </si>
  <si>
    <t>3.1.1.5.06.334</t>
  </si>
  <si>
    <t>COFINS S/ PGTO DE CONTAS C VIAGEM</t>
  </si>
  <si>
    <t>3.1.1.5.06.351</t>
  </si>
  <si>
    <t>COFINS S/ PGTO DE CONTAS C PRESENTE</t>
  </si>
  <si>
    <t>3.1.1.5.06.352</t>
  </si>
  <si>
    <t>COFINS S/ PGTO DE CONTAS C PREMIAÇÃO</t>
  </si>
  <si>
    <t>3.1.1.5.06.371</t>
  </si>
  <si>
    <t>COFINS S/ PGTO DE CONTAS C SAQUE DÉB-ASA</t>
  </si>
  <si>
    <t>3.1.1.5.06.372</t>
  </si>
  <si>
    <t>COFINS S/ PGTO DE CONTAS C FARMÁCIA</t>
  </si>
  <si>
    <t>3.1.1.5.06.373</t>
  </si>
  <si>
    <t>COFINS S/ PGTO DE CONTAS C FUNERAL</t>
  </si>
  <si>
    <t>3.1.1.5.06.381</t>
  </si>
  <si>
    <t>COFINS S/ PGTO DE CONTAS RECARGA VT</t>
  </si>
  <si>
    <t>3.1.1.5.06.382</t>
  </si>
  <si>
    <t>COFINS S/ PGTO DE CONTAS C PRIVATE</t>
  </si>
  <si>
    <t>3.1.1.5.06.383</t>
  </si>
  <si>
    <t>COFINS S/ PGTO DE CONTAS FOMENTO</t>
  </si>
  <si>
    <t>3.1.1.5.06.401</t>
  </si>
  <si>
    <t>COFINS S/ COMPRA C TROCO V ALIMENTAÇÃO</t>
  </si>
  <si>
    <t>3.1.1.5.06.402</t>
  </si>
  <si>
    <t>COFINS S/ COMPRA C TROCO V ALIME-VOUC</t>
  </si>
  <si>
    <t>3.1.1.5.06.403</t>
  </si>
  <si>
    <t>COFINS S/ COMPRA C TROCO V REFEIÇÃO</t>
  </si>
  <si>
    <t>3.1.1.5.06.404</t>
  </si>
  <si>
    <t>COFINS S/ COMPRA C TROCO V REFEIÇÃO-VOUC</t>
  </si>
  <si>
    <t>3.1.1.5.06.405</t>
  </si>
  <si>
    <t>COFINS S/ COMPRA C TROCO V TRANSPORTE</t>
  </si>
  <si>
    <t>3.1.1.5.06.406</t>
  </si>
  <si>
    <t>COFINS S/ COMPRA C TROCO CONVÊNIO-ASA</t>
  </si>
  <si>
    <t>3.1.1.5.06.407</t>
  </si>
  <si>
    <t>COFINS S/ COMPRA C TROCO SAQUE CRÉD-ASA</t>
  </si>
  <si>
    <t>3.1.1.5.06.408</t>
  </si>
  <si>
    <t>COFINS S/ COMPRA C TROCO C CULTURA</t>
  </si>
  <si>
    <t>3.1.1.5.06.409</t>
  </si>
  <si>
    <t>COFINS S/ COMPRA C TROCO C NATAL</t>
  </si>
  <si>
    <t>3.1.1.5.06.431</t>
  </si>
  <si>
    <t>COFINS S/ COMPRA C TROCO C FROTA</t>
  </si>
  <si>
    <t>3.1.1.5.06.432</t>
  </si>
  <si>
    <t>COFINS S/ COMPRA C TROCO C COMBUSTÍVEL</t>
  </si>
  <si>
    <t>3.1.1.5.06.433</t>
  </si>
  <si>
    <t>COFINS S/ COMPRA C TROCO C FRETE</t>
  </si>
  <si>
    <t>3.1.1.5.06.434</t>
  </si>
  <si>
    <t>COFINS S/ COMPRA C TROCO C VIAGEM</t>
  </si>
  <si>
    <t>3.1.1.5.06.451</t>
  </si>
  <si>
    <t>COFINS S/ COMPRA C TROCO C PRESENTE</t>
  </si>
  <si>
    <t>3.1.1.5.06.452</t>
  </si>
  <si>
    <t>COFINS S/ COMPRA C TROCO C PREMIAÇÃO</t>
  </si>
  <si>
    <t>3.1.1.5.06.471</t>
  </si>
  <si>
    <t>COFINS S/ COMPRA C TROCO C SAQUE DÉB-ASA</t>
  </si>
  <si>
    <t>3.1.1.5.06.472</t>
  </si>
  <si>
    <t>COFINS S/ COMPRA C TROCO C FARMÁCIA</t>
  </si>
  <si>
    <t>3.1.1.5.06.473</t>
  </si>
  <si>
    <t>COFINS S/ COMPRA C TROCO C FUNERAL</t>
  </si>
  <si>
    <t>3.1.1.5.06.481</t>
  </si>
  <si>
    <t>COFINS S/ COMPRA C TROCO RECARGA VT</t>
  </si>
  <si>
    <t>3.1.1.5.06.482</t>
  </si>
  <si>
    <t>COFINS S/ COMPRA C TROCO C PRIVATE</t>
  </si>
  <si>
    <t>3.1.1.5.06.483</t>
  </si>
  <si>
    <t>COFINS S/ COMPRA C TROCO FOMENTO</t>
  </si>
  <si>
    <t>3.1.1.5.06.501</t>
  </si>
  <si>
    <t>COFINS S/ TARIFA SAQUE V ALIMENTAÇÃO</t>
  </si>
  <si>
    <t>3.1.1.5.06.502</t>
  </si>
  <si>
    <t>COFINS S/ TARIFA SAQUE V ALIME-VOUC</t>
  </si>
  <si>
    <t>3.1.1.5.06.503</t>
  </si>
  <si>
    <t>COFINS S/ TARIFA SAQUE V REFEIÇÃO</t>
  </si>
  <si>
    <t>3.1.1.5.06.504</t>
  </si>
  <si>
    <t>COFINS S/ TARIFA SAQUE V REFEIÇÃO-VOUC</t>
  </si>
  <si>
    <t>3.1.1.5.06.505</t>
  </si>
  <si>
    <t>COFINS S/ TARIFA SAQUE V TRANSPORTE</t>
  </si>
  <si>
    <t>3.1.1.5.06.506</t>
  </si>
  <si>
    <t>COFINS S/ TARIFA SAQUE CONVÊNIO-ASA</t>
  </si>
  <si>
    <t>3.1.1.5.06.507</t>
  </si>
  <si>
    <t>COFINS S/ TARIFA SAQUE SAQUE CRÉD-ASA</t>
  </si>
  <si>
    <t>3.1.1.5.06.508</t>
  </si>
  <si>
    <t>COFINS S/ TARIFA SAQUE C CULTURA</t>
  </si>
  <si>
    <t>3.1.1.5.06.509</t>
  </si>
  <si>
    <t>COFINS S/ TARIFA SAQUE C NATAL</t>
  </si>
  <si>
    <t>3.1.1.5.06.531</t>
  </si>
  <si>
    <t>COFINS S/ TARIFA SAQUE C FROTA</t>
  </si>
  <si>
    <t>3.1.1.5.06.532</t>
  </si>
  <si>
    <t>COFINS S/ TARIFA SAQUE C COMBUSTÍVEL</t>
  </si>
  <si>
    <t>3.1.1.5.06.533</t>
  </si>
  <si>
    <t>COFINS S/ TARIFA SAQUE C FRETE</t>
  </si>
  <si>
    <t>3.1.1.5.06.534</t>
  </si>
  <si>
    <t>COFINS S/ TARIFA SAQUE C VIAGEM</t>
  </si>
  <si>
    <t>3.1.1.5.06.551</t>
  </si>
  <si>
    <t>COFINS S/ TARIFA SAQUE C PRESENTE</t>
  </si>
  <si>
    <t>3.1.1.5.06.552</t>
  </si>
  <si>
    <t>COFINS S/ TARIFA SAQUE C PREMIAÇÃO</t>
  </si>
  <si>
    <t>3.1.1.5.06.571</t>
  </si>
  <si>
    <t>COFINS S/ TARIFA SAQUE C SAQUE DÉB-ASA</t>
  </si>
  <si>
    <t>3.1.1.5.06.572</t>
  </si>
  <si>
    <t>COFINS S/ TARIFA SAQUE C FARMÁCIA</t>
  </si>
  <si>
    <t>3.1.1.5.06.573</t>
  </si>
  <si>
    <t>COFINS S/ TARIFA SAQUE C FUNERAL</t>
  </si>
  <si>
    <t>3.1.1.5.06.581</t>
  </si>
  <si>
    <t>COFINS S/ TARIFA SAQUE RECARGA VT</t>
  </si>
  <si>
    <t>3.1.1.5.06.582</t>
  </si>
  <si>
    <t>COFINS S/ TARIFA SAQUE C PRIVATE</t>
  </si>
  <si>
    <t>3.1.1.5.06.583</t>
  </si>
  <si>
    <t>COFINS S/ TARIFA SAQUE FOMENTO</t>
  </si>
  <si>
    <t>3.1.1.5.06.601</t>
  </si>
  <si>
    <t>COFINS S/ PERDA E ROUBO V ALIMENTAÇÃO</t>
  </si>
  <si>
    <t>3.1.1.5.06.602</t>
  </si>
  <si>
    <t>COFINS S/ PERDA E ROUBO V ALIME-VOUC</t>
  </si>
  <si>
    <t>3.1.1.5.06.603</t>
  </si>
  <si>
    <t>COFINS S/ PERDA E ROUBO V REFEIÇÃO</t>
  </si>
  <si>
    <t>3.1.1.5.06.604</t>
  </si>
  <si>
    <t>COFINS S/ PERDA E ROUBO V REFEIÇÃO-VOUC</t>
  </si>
  <si>
    <t>3.1.1.5.06.605</t>
  </si>
  <si>
    <t>COFINS S/ PERDA E ROUBO V TRANSPORTE</t>
  </si>
  <si>
    <t>3.1.1.5.06.606</t>
  </si>
  <si>
    <t>COFINS S/ PERDA E ROUBO CONVÊNIO-ASA</t>
  </si>
  <si>
    <t>3.1.1.5.06.607</t>
  </si>
  <si>
    <t>COFINS S/ PERDA E ROUBO SAQUE CRÉD-ASA</t>
  </si>
  <si>
    <t>3.1.1.5.06.608</t>
  </si>
  <si>
    <t>COFINS S/ PERDA E ROUBO C CULTURA</t>
  </si>
  <si>
    <t>3.1.1.5.06.609</t>
  </si>
  <si>
    <t>COFINS S/ PERDA E ROUBO C NATAL</t>
  </si>
  <si>
    <t>3.1.1.5.06.631</t>
  </si>
  <si>
    <t>COFINS S/ PERDA E ROUBO C FROTA</t>
  </si>
  <si>
    <t>3.1.1.5.06.632</t>
  </si>
  <si>
    <t>COFINS S/ PERDA E ROUBO C COMBUSTÍVEL</t>
  </si>
  <si>
    <t>3.1.1.5.06.633</t>
  </si>
  <si>
    <t>COFINS S/ PERDA E ROUBO C FRETE</t>
  </si>
  <si>
    <t>3.1.1.5.06.634</t>
  </si>
  <si>
    <t>COFINS S/ PERDA E ROUBO C VIAGEM</t>
  </si>
  <si>
    <t>3.1.1.5.06.651</t>
  </si>
  <si>
    <t>COFINS S/ PERDA E ROUBO C PRESENTE</t>
  </si>
  <si>
    <t>3.1.1.5.06.652</t>
  </si>
  <si>
    <t>COFINS S/ PERDA E ROUBO C PREMIAÇÃO</t>
  </si>
  <si>
    <t>3.1.1.5.06.671</t>
  </si>
  <si>
    <t>COFINS S/ PERDA E ROUBO C SAQUE DÉB-ASA</t>
  </si>
  <si>
    <t>3.1.1.5.06.672</t>
  </si>
  <si>
    <t>COFINS S/ PERDA E ROUBO C FARMÁCIA</t>
  </si>
  <si>
    <t>3.1.1.5.06.673</t>
  </si>
  <si>
    <t>COFINS S/ PERDA E ROUBO C FUNERAL</t>
  </si>
  <si>
    <t>3.1.1.5.06.681</t>
  </si>
  <si>
    <t>COFINS S/ PERDA E ROUBO RECARGA VT</t>
  </si>
  <si>
    <t>3.1.1.5.06.682</t>
  </si>
  <si>
    <t>COFINS S/ PERDA E ROUBO C PRIVATE</t>
  </si>
  <si>
    <t>3.1.1.5.06.683</t>
  </si>
  <si>
    <t>COFINS S/ PERDA E ROUBO FOMENTO</t>
  </si>
  <si>
    <t>3.1.1.5.06.701</t>
  </si>
  <si>
    <t>COFINS S/ RECARGAS V ALIMENTAÇÃO</t>
  </si>
  <si>
    <t>3.1.1.5.06.702</t>
  </si>
  <si>
    <t>COFINS S/ RECARGAS V ALIME-VOUC</t>
  </si>
  <si>
    <t>3.1.1.5.06.703</t>
  </si>
  <si>
    <t>COFINS S/ RECARGAS V REFEIÇÃO</t>
  </si>
  <si>
    <t>3.1.1.5.06.704</t>
  </si>
  <si>
    <t>COFINS S/ RECARGAS V REFEIÇÃO-VOUC</t>
  </si>
  <si>
    <t>3.1.1.5.06.705</t>
  </si>
  <si>
    <t>COFINS S/ RECARGAS V TRANSPORTE</t>
  </si>
  <si>
    <t>3.1.1.5.06.706</t>
  </si>
  <si>
    <t>COFINS S/ RECARGAS CONVÊNIO-ASA</t>
  </si>
  <si>
    <t>3.1.1.5.06.707</t>
  </si>
  <si>
    <t>COFINS S/ RECARGAS SAQUE CRÉD-ASA</t>
  </si>
  <si>
    <t>3.1.1.5.06.708</t>
  </si>
  <si>
    <t>COFINS S/ RECARGAS C CULTURA</t>
  </si>
  <si>
    <t>3.1.1.5.06.709</t>
  </si>
  <si>
    <t>COFINS S/ RECARGAS C NATAL</t>
  </si>
  <si>
    <t>3.1.1.5.06.731</t>
  </si>
  <si>
    <t>COFINS S/ RECARGAS C FROTA</t>
  </si>
  <si>
    <t>3.1.1.5.06.732</t>
  </si>
  <si>
    <t>COFINS S/ RECARGAS C COMBUSTÍVEL</t>
  </si>
  <si>
    <t>3.1.1.5.06.733</t>
  </si>
  <si>
    <t>COFINS S/ RECARGAS C FRETE</t>
  </si>
  <si>
    <t>3.1.1.5.06.734</t>
  </si>
  <si>
    <t>COFINS S/ RECARGAS C VIAGEM</t>
  </si>
  <si>
    <t>3.1.1.5.06.751</t>
  </si>
  <si>
    <t>COFINS S/ RECARGAS C PRESENTE</t>
  </si>
  <si>
    <t>3.1.1.5.06.752</t>
  </si>
  <si>
    <t>COFINS S/ RECARGAS C PREMIAÇÃO</t>
  </si>
  <si>
    <t>3.1.1.5.06.771</t>
  </si>
  <si>
    <t>COFINS S/ RECARGAS C SAQUE DÉB-ASA</t>
  </si>
  <si>
    <t>3.1.1.5.06.772</t>
  </si>
  <si>
    <t>COFINS S/ RECARGAS C FARMÁCIA</t>
  </si>
  <si>
    <t>3.1.1.5.06.773</t>
  </si>
  <si>
    <t>COFINS S/ RECARGAS C FUNERAL</t>
  </si>
  <si>
    <t>3.1.1.5.06.781</t>
  </si>
  <si>
    <t>COFINS S/ RECARGAS RECARGA VT</t>
  </si>
  <si>
    <t>3.1.1.5.06.782</t>
  </si>
  <si>
    <t>COFINS S/ RECARGAS C PRIVATE</t>
  </si>
  <si>
    <t>3.1.1.5.06.783</t>
  </si>
  <si>
    <t>COFINS S/ RECARGAS FOMENTO</t>
  </si>
  <si>
    <t>3.1.1.5.06.901</t>
  </si>
  <si>
    <t>COFINS S/ OUTRAS USU-REC ANTEC USUÁRIO</t>
  </si>
  <si>
    <t>3.1.1.5.06.950</t>
  </si>
  <si>
    <t>COFINS S/ OUTRAS USU - OUTRAS RECEITAS</t>
  </si>
  <si>
    <t>3.1.1.5.07</t>
  </si>
  <si>
    <t>COFINS SOBRE INATIV</t>
  </si>
  <si>
    <t>3.1.1.5.07.001</t>
  </si>
  <si>
    <t>COFINS S/ INATIV V ALIMENTAÇÃO</t>
  </si>
  <si>
    <t>3.1.1.5.07.002</t>
  </si>
  <si>
    <t>COFINS S/ INATIV V ALIME-VOUC</t>
  </si>
  <si>
    <t>3.1.1.5.07.003</t>
  </si>
  <si>
    <t>COFINS S/ INATIV V REFEIÇÃO</t>
  </si>
  <si>
    <t>3.1.1.5.07.004</t>
  </si>
  <si>
    <t>COFINS S/ INATIV V REFEIÇÃO-VOUC</t>
  </si>
  <si>
    <t>3.1.1.5.07.005</t>
  </si>
  <si>
    <t>COFINS S/ INATIV V TRANSPORTE</t>
  </si>
  <si>
    <t>3.1.1.5.07.006</t>
  </si>
  <si>
    <t>COFINS S/ INATIV CONVÊNIO-ASA</t>
  </si>
  <si>
    <t>3.1.1.5.07.007</t>
  </si>
  <si>
    <t>COFINS S/ INATIV SAQUE CRÉD-ASA</t>
  </si>
  <si>
    <t>3.1.1.5.07.008</t>
  </si>
  <si>
    <t>COFINS S/ INATIV C CULTURA</t>
  </si>
  <si>
    <t>3.1.1.5.07.009</t>
  </si>
  <si>
    <t>COFINS S/ INATIV C NATAL</t>
  </si>
  <si>
    <t>3.1.1.5.07.031</t>
  </si>
  <si>
    <t>COFINS S/ INATIV C FROTA</t>
  </si>
  <si>
    <t>3.1.1.5.07.032</t>
  </si>
  <si>
    <t>COFINS S/ INATIV C COMBUSTÍVEL</t>
  </si>
  <si>
    <t>3.1.1.5.07.033</t>
  </si>
  <si>
    <t>COFINS S/ INATIV C FRETE</t>
  </si>
  <si>
    <t>3.1.1.5.07.034</t>
  </si>
  <si>
    <t>COFINS S/ INATIV C VIAGEM</t>
  </si>
  <si>
    <t>3.1.1.5.07.051</t>
  </si>
  <si>
    <t>COFINS S/ INATIV C PRESENTE</t>
  </si>
  <si>
    <t>3.1.1.5.07.052</t>
  </si>
  <si>
    <t>COFINS S/ INATIV C PREMIAÇÃO</t>
  </si>
  <si>
    <t>3.1.1.5.07.071</t>
  </si>
  <si>
    <t>COFINS S/ INATIV C SAQUE DÉB-ASA</t>
  </si>
  <si>
    <t>3.1.1.5.07.072</t>
  </si>
  <si>
    <t>COFINS S/ INATIV C FARMÁCIA</t>
  </si>
  <si>
    <t>3.1.1.5.07.073</t>
  </si>
  <si>
    <t>COFINS S/ INATIV C FUNERAL</t>
  </si>
  <si>
    <t>3.1.1.5.07.081</t>
  </si>
  <si>
    <t>COFINS S/ INATIV RECARGA VT</t>
  </si>
  <si>
    <t>3.1.1.5.07.082</t>
  </si>
  <si>
    <t>COFINS S/ INATIV C PRIVATE</t>
  </si>
  <si>
    <t>3.1.1.5.07.083</t>
  </si>
  <si>
    <t>COFINS S/ INATIV FOMENTO</t>
  </si>
  <si>
    <t>3.1.1.5.07.101</t>
  </si>
  <si>
    <t>COFINS S/ INATIV REDE V ALIMENTAÇÃO</t>
  </si>
  <si>
    <t>3.1.1.5.07.102</t>
  </si>
  <si>
    <t>COFINS S/ INATIV REDE V ALIME-VOUC</t>
  </si>
  <si>
    <t>3.1.1.5.07.103</t>
  </si>
  <si>
    <t>COFINS S/ INATIV REDE V REFEIÇÃO</t>
  </si>
  <si>
    <t>3.1.1.5.07.104</t>
  </si>
  <si>
    <t>COFINS S/ INATIV REDE V REFEIÇÃO-VOUC</t>
  </si>
  <si>
    <t>3.1.1.5.07.105</t>
  </si>
  <si>
    <t>COFINS S/ INATIV REDE V TRANSPORTE</t>
  </si>
  <si>
    <t>3.1.1.5.07.106</t>
  </si>
  <si>
    <t>COFINS S/ INATIV REDE CONVÊNIO-ASA</t>
  </si>
  <si>
    <t>3.1.1.5.07.107</t>
  </si>
  <si>
    <t>COFINS S/ INATIV REDE SAQUE CRÉD-ASA</t>
  </si>
  <si>
    <t>3.1.1.5.07.108</t>
  </si>
  <si>
    <t>COFINS S/ INATIV REDE C CULTURA</t>
  </si>
  <si>
    <t>3.1.1.5.07.109</t>
  </si>
  <si>
    <t>COFINS S/ INATIV REDE C NATAL</t>
  </si>
  <si>
    <t>3.1.1.5.07.131</t>
  </si>
  <si>
    <t>COFINS S/ INATIV REDE C FROTA</t>
  </si>
  <si>
    <t>3.1.1.5.07.132</t>
  </si>
  <si>
    <t>COFINS S/ INATIV REDE C COMBUSTÍVEL</t>
  </si>
  <si>
    <t>3.1.1.5.07.133</t>
  </si>
  <si>
    <t>COFINS S/ INATIV REDE C FRETE</t>
  </si>
  <si>
    <t>3.1.1.5.07.134</t>
  </si>
  <si>
    <t>COFINS S/ INATIV REDE C VIAGEM</t>
  </si>
  <si>
    <t>3.1.1.5.07.151</t>
  </si>
  <si>
    <t>COFINS S/ INATIV REDE C PRESENTE</t>
  </si>
  <si>
    <t>3.1.1.5.07.152</t>
  </si>
  <si>
    <t>COFINS S/ INATIV REDE C PREMIAÇÃO</t>
  </si>
  <si>
    <t>3.1.1.5.07.171</t>
  </si>
  <si>
    <t>COFINS S/ INATIV REDE C SAQUE DÉB-ASA</t>
  </si>
  <si>
    <t>3.1.1.5.07.172</t>
  </si>
  <si>
    <t>COFINS S/ INATIV REDE C FARMÁCIA</t>
  </si>
  <si>
    <t>3.1.1.5.07.173</t>
  </si>
  <si>
    <t>COFINS S/ INATIV REDE C FUNERAL</t>
  </si>
  <si>
    <t>3.1.1.5.07.181</t>
  </si>
  <si>
    <t>COFINS S/ INATIV REDE RECARGA VT</t>
  </si>
  <si>
    <t>3.1.1.5.07.182</t>
  </si>
  <si>
    <t>COFINS S/ INATIV REDE C PRIVATE</t>
  </si>
  <si>
    <t>3.1.1.5.07.183</t>
  </si>
  <si>
    <t>COFINS S/ INATIV REDE FOMENTO</t>
  </si>
  <si>
    <t>3.1.1.5.07.201</t>
  </si>
  <si>
    <t>COFINS S/ INATIV USU V ALIMENTAÇÃO</t>
  </si>
  <si>
    <t>3.1.1.5.07.202</t>
  </si>
  <si>
    <t>COFINS S/ INATIV USU V ALIME-VOUC</t>
  </si>
  <si>
    <t>3.1.1.5.07.203</t>
  </si>
  <si>
    <t>COFINS S/ INATIV USU V REFEIÇÃO</t>
  </si>
  <si>
    <t>3.1.1.5.07.204</t>
  </si>
  <si>
    <t>COFINS S/ INATIV USU V REFEIÇÃO-VOUC</t>
  </si>
  <si>
    <t>3.1.1.5.07.205</t>
  </si>
  <si>
    <t>COFINS S/ INATIV USU V TRANSPORTE</t>
  </si>
  <si>
    <t>3.1.1.5.07.206</t>
  </si>
  <si>
    <t>COFINS S/ INATIV USU CONVÊNIO-ASA</t>
  </si>
  <si>
    <t>3.1.1.5.07.207</t>
  </si>
  <si>
    <t>COFINS S/ INATIV USU SAQUE CRÉD-ASA</t>
  </si>
  <si>
    <t>3.1.1.5.07.208</t>
  </si>
  <si>
    <t>COFINS S/ INATIV USU C CULTURA</t>
  </si>
  <si>
    <t>3.1.1.5.07.209</t>
  </si>
  <si>
    <t>COFINS S/ INATIV USU C NATAL</t>
  </si>
  <si>
    <t>3.1.1.5.07.231</t>
  </si>
  <si>
    <t>COFINS S/ INATIV USU C FROTA</t>
  </si>
  <si>
    <t>3.1.1.5.07.232</t>
  </si>
  <si>
    <t>COFINS S/ INATIV USU C COMBUSTÍVEL</t>
  </si>
  <si>
    <t>3.1.1.5.07.233</t>
  </si>
  <si>
    <t>COFINS S/ INATIV USU C FRETE</t>
  </si>
  <si>
    <t>3.1.1.5.07.234</t>
  </si>
  <si>
    <t>COFINS S/ INATIV USU C VIAGEM</t>
  </si>
  <si>
    <t>3.1.1.5.07.251</t>
  </si>
  <si>
    <t>COFINS S/ INATIV USU C PRESENTE</t>
  </si>
  <si>
    <t>3.1.1.5.07.252</t>
  </si>
  <si>
    <t>COFINS S/ INATIV USU C PREMIAÇÃO</t>
  </si>
  <si>
    <t>3.1.1.5.07.271</t>
  </si>
  <si>
    <t>COFINS S/ INATIV USU C SAQUE DÉB-ASA</t>
  </si>
  <si>
    <t>3.1.1.5.07.272</t>
  </si>
  <si>
    <t>COFINS S/ INATIV USU C FARMÁCIA</t>
  </si>
  <si>
    <t>3.1.1.5.07.273</t>
  </si>
  <si>
    <t>COFINS S/ INATIV USU C FUNERAL</t>
  </si>
  <si>
    <t>3.1.1.5.07.281</t>
  </si>
  <si>
    <t>COFINS S/ INATIV USU RECARGA VT</t>
  </si>
  <si>
    <t>3.1.1.5.07.282</t>
  </si>
  <si>
    <t>COFINS S/ INATIV USU C PRIVATE</t>
  </si>
  <si>
    <t>3.1.1.5.07.283</t>
  </si>
  <si>
    <t>COFINS S/ INATIV USU FOMENTO</t>
  </si>
  <si>
    <t>3.1.1.5.09</t>
  </si>
  <si>
    <t>COFINS SOBRE DESCONTO INCOND</t>
  </si>
  <si>
    <t>3.1.1.5.09.001</t>
  </si>
  <si>
    <t>COFINS S/ DESC INCOND V ALIMENTAÇÃO</t>
  </si>
  <si>
    <t>3.1.1.5.09.002</t>
  </si>
  <si>
    <t>COFINS S/ DESC INCOND V ALIME-VOUC</t>
  </si>
  <si>
    <t>3.1.1.5.09.003</t>
  </si>
  <si>
    <t>COFINS S/ DESC INCOND V REFEIÇÃO</t>
  </si>
  <si>
    <t>3.1.1.5.09.004</t>
  </si>
  <si>
    <t>COFINS S/ DESC INCOND V REFEIÇÃO-VOUC</t>
  </si>
  <si>
    <t>3.1.1.5.09.005</t>
  </si>
  <si>
    <t>COFINS S/ DESC INCOND V TRANSPORTE</t>
  </si>
  <si>
    <t>3.1.1.5.09.006</t>
  </si>
  <si>
    <t>COFINS S/ DESC INCOND CONVÊNIO-ASA</t>
  </si>
  <si>
    <t>3.1.1.5.09.007</t>
  </si>
  <si>
    <t>COFINS S/ DESC INCOND SAQUE CRÉD-ASA</t>
  </si>
  <si>
    <t>3.1.1.5.09.008</t>
  </si>
  <si>
    <t>COFINS S/ DESC INCOND C CULTURA</t>
  </si>
  <si>
    <t>3.1.1.5.09.009</t>
  </si>
  <si>
    <t>COFINS S/ DESC INCOND C NATAL</t>
  </si>
  <si>
    <t>3.1.1.5.09.031</t>
  </si>
  <si>
    <t>COFINS S/ DESC INCOND C FROTA</t>
  </si>
  <si>
    <t>3.1.1.5.09.032</t>
  </si>
  <si>
    <t>COFINS S/ DESC INCOND C COMBUSTÍVEL</t>
  </si>
  <si>
    <t>3.1.1.5.09.033</t>
  </si>
  <si>
    <t>COFINS S/ DESC INCOND C FRETE</t>
  </si>
  <si>
    <t>3.1.1.5.09.034</t>
  </si>
  <si>
    <t>COFINS S/ DESC INCOND C VIAGEM</t>
  </si>
  <si>
    <t>3.1.1.5.09.051</t>
  </si>
  <si>
    <t>COFINS S/ DESC INCOND C PRESENTE</t>
  </si>
  <si>
    <t>3.1.1.5.09.052</t>
  </si>
  <si>
    <t>COFINS S/ DESC INCOND C PREMIAÇÃO</t>
  </si>
  <si>
    <t>3.1.1.5.09.071</t>
  </si>
  <si>
    <t>COFINS S/ DESC INCOND C SAQUE DÉB-ASA</t>
  </si>
  <si>
    <t>3.1.1.5.09.072</t>
  </si>
  <si>
    <t>COFINS S/ DESC INCOND C FARMÁCIA</t>
  </si>
  <si>
    <t>3.1.1.5.09.073</t>
  </si>
  <si>
    <t>COFINS S/ DESC INCOND C FUNERAL</t>
  </si>
  <si>
    <t>3.1.1.5.09.081</t>
  </si>
  <si>
    <t>COFINS S/ DESC INCOND RECARGA VT</t>
  </si>
  <si>
    <t>3.1.1.5.09.082</t>
  </si>
  <si>
    <t>COFINS S/ DESC INCOND C PRIVATE</t>
  </si>
  <si>
    <t>3.1.1.5.09.083</t>
  </si>
  <si>
    <t>COFINS S/ DESC INCOND FOMENTO</t>
  </si>
  <si>
    <t>3.1.2</t>
  </si>
  <si>
    <t>OUTRAS RECEITAS OPERACIONAIS</t>
  </si>
  <si>
    <t>3.1.2.1</t>
  </si>
  <si>
    <t>3.1.2.1.01</t>
  </si>
  <si>
    <t>PROVISÃO DE INATIV</t>
  </si>
  <si>
    <t>3.1.2.1.01.001</t>
  </si>
  <si>
    <t>PROV INATIV V ALIMENTAÇÃO</t>
  </si>
  <si>
    <t>3.1.2.1.01.002</t>
  </si>
  <si>
    <t>PROV INATIV V ALIME-VOUC</t>
  </si>
  <si>
    <t>3.1.2.1.01.003</t>
  </si>
  <si>
    <t>PROV INATIV V REFEIÇÃO</t>
  </si>
  <si>
    <t>3.1.2.1.01.004</t>
  </si>
  <si>
    <t>PROV INATIV V REFEIÇÃO-VOUC</t>
  </si>
  <si>
    <t>3.1.2.1.01.005</t>
  </si>
  <si>
    <t>PROV INATIV V TRANSPORTE</t>
  </si>
  <si>
    <t>3.1.2.1.01.006</t>
  </si>
  <si>
    <t>PROV INATIV CONVÊNIO-ASA</t>
  </si>
  <si>
    <t>3.1.2.1.01.007</t>
  </si>
  <si>
    <t>3.1.2.1.01.008</t>
  </si>
  <si>
    <t>PROV INATIV C CULTURA</t>
  </si>
  <si>
    <t>3.1.2.1.01.009</t>
  </si>
  <si>
    <t>PROV INATIV C NATAL</t>
  </si>
  <si>
    <t>3.1.2.1.01.031</t>
  </si>
  <si>
    <t>PROV INATIV C FROTA</t>
  </si>
  <si>
    <t>3.1.2.1.01.032</t>
  </si>
  <si>
    <t>PROV INATIV C COMBUSTÍVEL</t>
  </si>
  <si>
    <t>3.1.2.1.01.033</t>
  </si>
  <si>
    <t>PROV INATIV C FRETE</t>
  </si>
  <si>
    <t>3.1.2.1.01.034</t>
  </si>
  <si>
    <t>PROV INATIV C VIAGEM</t>
  </si>
  <si>
    <t>3.1.2.1.01.051</t>
  </si>
  <si>
    <t>PROV INATIV C PRESENTE</t>
  </si>
  <si>
    <t>3.1.2.1.01.052</t>
  </si>
  <si>
    <t>PROV INATIV C PREMIAÇÃO</t>
  </si>
  <si>
    <t>3.1.2.1.01.071</t>
  </si>
  <si>
    <t>PROV INATIV C SAQUE DÉB-ASA</t>
  </si>
  <si>
    <t>3.1.2.1.01.072</t>
  </si>
  <si>
    <t>PROV INATIV C FARMÁCIA</t>
  </si>
  <si>
    <t>3.1.2.1.01.073</t>
  </si>
  <si>
    <t>PROV INATIV C FUNERAL</t>
  </si>
  <si>
    <t>3.1.2.1.01.081</t>
  </si>
  <si>
    <t>3.1.2.1.01.082</t>
  </si>
  <si>
    <t>PROV INATIV C PRIVATE</t>
  </si>
  <si>
    <t>3.1.2.1.01.083</t>
  </si>
  <si>
    <t>3.1.2.1.02</t>
  </si>
  <si>
    <t>PROVISÃO DE TAXA DE CIRCULAÇÃO</t>
  </si>
  <si>
    <t>3.1.2.1.02.001</t>
  </si>
  <si>
    <t>PROV TX CIRCULAÇÃO V ALIMENTAÇÃO</t>
  </si>
  <si>
    <t>3.1.2.1.02.002</t>
  </si>
  <si>
    <t>PROV TX CIRCULAÇÃO V ALIME-VOUC</t>
  </si>
  <si>
    <t>3.1.2.1.02.003</t>
  </si>
  <si>
    <t>PROV TX CIRCULAÇÃO V REFEIÇÃO</t>
  </si>
  <si>
    <t>3.1.2.1.02.004</t>
  </si>
  <si>
    <t>PROV TX CIRCULAÇÃO V REFEIÇÃO-VOUC</t>
  </si>
  <si>
    <t>3.1.2.1.02.005</t>
  </si>
  <si>
    <t>PROV TX CIRCULAÇÃO V TRANSPORTE</t>
  </si>
  <si>
    <t>3.1.2.1.02.006</t>
  </si>
  <si>
    <t>PROV TX CIRCULAÇÃO CONVÊNIO-ASA</t>
  </si>
  <si>
    <t>3.1.2.1.02.007</t>
  </si>
  <si>
    <t>PROV TX CIRCULAÇÃO SAQUE CRÉD-ASA</t>
  </si>
  <si>
    <t>3.1.2.1.02.008</t>
  </si>
  <si>
    <t>PROV TX CIRCULAÇÃO C CULTURA</t>
  </si>
  <si>
    <t>3.1.2.1.02.009</t>
  </si>
  <si>
    <t>PROV TX CIRCULAÇÃO C NATAL</t>
  </si>
  <si>
    <t>3.1.2.1.02.031</t>
  </si>
  <si>
    <t>PROV TX CIRCULAÇÃO C FROTA</t>
  </si>
  <si>
    <t>3.1.2.1.02.032</t>
  </si>
  <si>
    <t>PROV TX CIRCULAÇÃO C COMBUSTÍVEL</t>
  </si>
  <si>
    <t>3.1.2.1.02.033</t>
  </si>
  <si>
    <t>PROV TX CIRCULAÇÃO C FRETE</t>
  </si>
  <si>
    <t>3.1.2.1.02.034</t>
  </si>
  <si>
    <t>PROV TX CIRCULAÇÃO C VIAGEM</t>
  </si>
  <si>
    <t>3.1.2.1.02.051</t>
  </si>
  <si>
    <t>PROV TX CIRCULAÇÃO C PRESENTE</t>
  </si>
  <si>
    <t>3.1.2.1.02.052</t>
  </si>
  <si>
    <t>PROV TX CIRCULAÇÃO C PREMIAÇÃO</t>
  </si>
  <si>
    <t>3.1.2.1.02.071</t>
  </si>
  <si>
    <t>PROV TX CIRCULAÇÃO C SAQUE DÉB-ASA</t>
  </si>
  <si>
    <t>3.1.2.1.02.072</t>
  </si>
  <si>
    <t>PROV TX CIRCULAÇÃO C FARMÁCIA</t>
  </si>
  <si>
    <t>3.1.2.1.02.073</t>
  </si>
  <si>
    <t>PROV TX CIRCULAÇÃO C FUNERAL</t>
  </si>
  <si>
    <t>3.1.2.1.02.081</t>
  </si>
  <si>
    <t>PROV TX CIRCULAÇÃO RECARGA VT</t>
  </si>
  <si>
    <t>3.1.2.1.02.082</t>
  </si>
  <si>
    <t>PROV TX CIRCULAÇÃO C PRIVATE</t>
  </si>
  <si>
    <t>3.1.2.1.02.083</t>
  </si>
  <si>
    <t>PROV TX CIRCULAÇÃO FOMENTO</t>
  </si>
  <si>
    <t>3.1.2.1.99</t>
  </si>
  <si>
    <t>REVERSÃO DE PROVISÃO - FIDC</t>
  </si>
  <si>
    <t>3.1.2.1.99.500</t>
  </si>
  <si>
    <t>FIDC II OUTRAS RENDAS OPERACIONAIS</t>
  </si>
  <si>
    <t>3.1.2.2</t>
  </si>
  <si>
    <t>RECEITA PRESTAÇÃO DE SERVIÇOS</t>
  </si>
  <si>
    <t>3.1.2.2.01</t>
  </si>
  <si>
    <t>RECEITA PREST DE SERVIÇOS INTERCOMPANY</t>
  </si>
  <si>
    <t>3.1.2.2.01.001</t>
  </si>
  <si>
    <t>SERVIÇOS ADMINISTRATIVOS - FBR</t>
  </si>
  <si>
    <t>3.1.2.2.01.002</t>
  </si>
  <si>
    <t>SERVIÇOS ADMINISTRATIVOS - EMPORIO CARD</t>
  </si>
  <si>
    <t>3.1.2.2.01.003</t>
  </si>
  <si>
    <t>SERVIÇOS ADMINISTRATIVOS - UP BRASIL</t>
  </si>
  <si>
    <t>3.1.2.2.01.004</t>
  </si>
  <si>
    <t>SERVIÇOS ADMINISTRATIVOS - POLICARD</t>
  </si>
  <si>
    <t>3.1.2.2.01.005</t>
  </si>
  <si>
    <t>SERVIÇOS ADMINISTRATIVOS - CDHI</t>
  </si>
  <si>
    <t>3.1.2.2.01.006</t>
  </si>
  <si>
    <t>SERVIÇOS ADMINISTRATIVOS - UP GROUPE</t>
  </si>
  <si>
    <t>3.1.2.2.01.007</t>
  </si>
  <si>
    <t>SERVIÇOS ADMINISTRATIVOS - PBHL</t>
  </si>
  <si>
    <t>3.1.2.2.01.008</t>
  </si>
  <si>
    <t>SERVIÇOS ADMINISTRATIVOS - SOFT PRO</t>
  </si>
  <si>
    <t>3.1.2.2.02</t>
  </si>
  <si>
    <t>IMP S/ PREST DE SERVIÇOS INTERCOMPANY</t>
  </si>
  <si>
    <t>3.1.2.2.02.001</t>
  </si>
  <si>
    <t>ISS S/ SERVIÇOS ADM. INTERCOMPANY</t>
  </si>
  <si>
    <t>3.1.2.2.02.002</t>
  </si>
  <si>
    <t>PIS S/ SERVIÇOS ADM. INTERCOMPANY</t>
  </si>
  <si>
    <t>3.1.2.2.02.003</t>
  </si>
  <si>
    <t>COFINS S/ SERVIÇOS ADM. INTERCOMPANY</t>
  </si>
  <si>
    <t>3.1.3</t>
  </si>
  <si>
    <t>RECEITA DE ROYALTIES</t>
  </si>
  <si>
    <t>3.1.3.1</t>
  </si>
  <si>
    <t>3.1.3.1.01</t>
  </si>
  <si>
    <t>3.1.3.1.01.001</t>
  </si>
  <si>
    <t>RECEITA DE ROYALTIES - FBR</t>
  </si>
  <si>
    <t>3.1.3.1.01.002</t>
  </si>
  <si>
    <t>RECEITA DE ROYALTIES - EMPÓRIO CARD</t>
  </si>
  <si>
    <t>3.1.3.1.01.003</t>
  </si>
  <si>
    <t>RECEITA DE ROYALTIES - UP BRASIL</t>
  </si>
  <si>
    <t>3.1.3.1.01.004</t>
  </si>
  <si>
    <t>RECEITA DE ROYALTIES - POLICARD</t>
  </si>
  <si>
    <t>3.1.3.1.01.005</t>
  </si>
  <si>
    <t>RECEITA DE ROYALTIES - CDHI</t>
  </si>
  <si>
    <t>3.1.3.1.01.006</t>
  </si>
  <si>
    <t>RECEITA DE ROYALTIES - UP GROUPE</t>
  </si>
  <si>
    <t>3.1.3.1.01.007</t>
  </si>
  <si>
    <t>RECEITA DE ROYALTIES - PBHL</t>
  </si>
  <si>
    <t>3.1.3.1.01.008</t>
  </si>
  <si>
    <t>RECEITA DE ROYALTIES - SOFT PRO</t>
  </si>
  <si>
    <t>3.1.3.1.03</t>
  </si>
  <si>
    <t>PIS S/ RECEITA ROYALTIES</t>
  </si>
  <si>
    <t>3.1.3.1.03.001</t>
  </si>
  <si>
    <t>PIS S/ RECEITA ROYALTIES - FBR</t>
  </si>
  <si>
    <t>3.1.3.1.03.002</t>
  </si>
  <si>
    <t>PIS S/ RECEITA ROYALTIES - EMPÓRIO CARD</t>
  </si>
  <si>
    <t>3.1.3.1.03.003</t>
  </si>
  <si>
    <t>PIS S/ RECEITA ROYALTIES - UP BRASIL</t>
  </si>
  <si>
    <t>3.1.3.1.03.004</t>
  </si>
  <si>
    <t>PIS S/ RECEITA ROYALTIES - POLICARD</t>
  </si>
  <si>
    <t>3.1.3.1.03.005</t>
  </si>
  <si>
    <t>PIS S/ RECEITA ROYALTIES - CDHI</t>
  </si>
  <si>
    <t>3.1.3.1.03.006</t>
  </si>
  <si>
    <t>PIS S/ RECEITA ROYALTIES - UP GROUPE</t>
  </si>
  <si>
    <t>3.1.3.1.03.007</t>
  </si>
  <si>
    <t>PIS S/ RECEITA ROYALTIES - PBHL</t>
  </si>
  <si>
    <t>3.1.3.1.03.008</t>
  </si>
  <si>
    <t>PIS S/ RECEITA ROYALTIES - SOFT PRO</t>
  </si>
  <si>
    <t>3.1.3.1.04</t>
  </si>
  <si>
    <t>COFINS S/ RECEITA ROYALTIES</t>
  </si>
  <si>
    <t>3.1.3.1.04.001</t>
  </si>
  <si>
    <t>COFINS S/ RECEITA ROYALTIES - FBR</t>
  </si>
  <si>
    <t>3.1.3.1.04.002</t>
  </si>
  <si>
    <t>COFINS S/ RECEITA ROYALTIES - EMPÓRIO CA</t>
  </si>
  <si>
    <t>3.1.3.1.04.003</t>
  </si>
  <si>
    <t>COFINS S/ RECEITA ROYALTIES - UP BRASIL</t>
  </si>
  <si>
    <t>3.1.3.1.04.004</t>
  </si>
  <si>
    <t>COFINS S/ RECEITA ROYALTIES - POLICARD</t>
  </si>
  <si>
    <t>3.1.3.1.04.005</t>
  </si>
  <si>
    <t>COFINS S/ RECEITA ROYALTIES - CDHI</t>
  </si>
  <si>
    <t>3.1.3.1.04.006</t>
  </si>
  <si>
    <t>COFINS S/ RECEITA ROYALTIES - UP GROUPE</t>
  </si>
  <si>
    <t>3.1.3.1.04.007</t>
  </si>
  <si>
    <t>COFINS S/ RECEITA ROYALTIES - PBHL</t>
  </si>
  <si>
    <t>3.1.3.1.04.008</t>
  </si>
  <si>
    <t>COFINS S/ RECEITA ROYALTIES - SOFT PRO</t>
  </si>
  <si>
    <t>3.2</t>
  </si>
  <si>
    <t>RECEITA FINANCEIRA</t>
  </si>
  <si>
    <t>3.2.1</t>
  </si>
  <si>
    <t>3.2.1.1</t>
  </si>
  <si>
    <t>RECEITA COM APLICAÇÃO FINANCEIRA</t>
  </si>
  <si>
    <t>3.2.1.1.01</t>
  </si>
  <si>
    <t>3.2.1.1.01.001</t>
  </si>
  <si>
    <t>REND APLICAÇÃO FINANCEIRA</t>
  </si>
  <si>
    <t>3.2.1.1.01.002</t>
  </si>
  <si>
    <t>REND APLICAÇÃO FINANCEIRA FUNDO</t>
  </si>
  <si>
    <t>3.2.1.1.01.003</t>
  </si>
  <si>
    <t>REND APLICAÇÃO FINANCEIRA HOLDINGS</t>
  </si>
  <si>
    <t>3.2.1.1.01.004</t>
  </si>
  <si>
    <t>RENDIMENTOS CESSÃO FORA DA CURVA</t>
  </si>
  <si>
    <t>3.2.1.1.02</t>
  </si>
  <si>
    <t>IMPOSTOS S/ RECEITA COM APLIC FINANCEIRA</t>
  </si>
  <si>
    <t>3.2.1.1.02.001</t>
  </si>
  <si>
    <t>PIS S/ REND APLICAÇÃO FINANCEIRA</t>
  </si>
  <si>
    <t>3.2.1.1.02.002</t>
  </si>
  <si>
    <t>COFINS S/ REND APLICAÇÃO FINANCEIRA</t>
  </si>
  <si>
    <t>3.2.1.1.02.003</t>
  </si>
  <si>
    <t>PIS S/ REND APLICAÇÃO FINANCEIRA FUNDO</t>
  </si>
  <si>
    <t>3.2.1.1.02.004</t>
  </si>
  <si>
    <t>COFINS S/ REND APLIC FINANCEIRA FUNDO</t>
  </si>
  <si>
    <t>3.2.1.1.02.005</t>
  </si>
  <si>
    <t>PIS S/ REND APLIC FINANCEIRA HOLDINGS</t>
  </si>
  <si>
    <t>3.2.1.1.02.006</t>
  </si>
  <si>
    <t>COFINS S/ REND APLIC FINANCEIRA HOLDINGS</t>
  </si>
  <si>
    <t>3.2.1.1.02.007</t>
  </si>
  <si>
    <t>PIS S/ REND. CESSÃO FORA DA CURVA</t>
  </si>
  <si>
    <t>3.2.1.1.02.008</t>
  </si>
  <si>
    <t>COFINS S/ REND. CESSÃO FORA DA CURVA</t>
  </si>
  <si>
    <t>3.2.1.1.03</t>
  </si>
  <si>
    <t>RECEITA ANTECIPAÇÃO REDE PRODUTOS</t>
  </si>
  <si>
    <t>3.2.1.1.03.001</t>
  </si>
  <si>
    <t>3.2.1.1.03.002</t>
  </si>
  <si>
    <t>3.2.1.1.03.003</t>
  </si>
  <si>
    <t>3.2.1.1.03.004</t>
  </si>
  <si>
    <t>3.2.1.1.03.005</t>
  </si>
  <si>
    <t>3.2.1.1.03.006</t>
  </si>
  <si>
    <t>3.2.1.1.03.007</t>
  </si>
  <si>
    <t>3.2.1.1.03.008</t>
  </si>
  <si>
    <t>3.2.1.1.03.009</t>
  </si>
  <si>
    <t>3.2.1.1.03.031</t>
  </si>
  <si>
    <t>3.2.1.1.03.032</t>
  </si>
  <si>
    <t>3.2.1.1.03.033</t>
  </si>
  <si>
    <t>3.2.1.1.03.034</t>
  </si>
  <si>
    <t>3.2.1.1.03.051</t>
  </si>
  <si>
    <t>3.2.1.1.03.052</t>
  </si>
  <si>
    <t>3.2.1.1.03.071</t>
  </si>
  <si>
    <t>3.2.1.1.03.072</t>
  </si>
  <si>
    <t>3.2.1.1.03.073</t>
  </si>
  <si>
    <t>3.2.1.1.03.081</t>
  </si>
  <si>
    <t>3.2.1.1.03.082</t>
  </si>
  <si>
    <t>3.2.1.1.03.083</t>
  </si>
  <si>
    <t>3.2.1.1.04</t>
  </si>
  <si>
    <t>3.2.1.1.04.001</t>
  </si>
  <si>
    <t>3.2.1.1.04.002</t>
  </si>
  <si>
    <t>3.2.1.1.04.003</t>
  </si>
  <si>
    <t>3.2.1.1.04.004</t>
  </si>
  <si>
    <t>3.2.1.1.04.005</t>
  </si>
  <si>
    <t>3.2.1.1.04.006</t>
  </si>
  <si>
    <t>3.2.1.1.04.007</t>
  </si>
  <si>
    <t>3.2.1.1.04.008</t>
  </si>
  <si>
    <t>3.2.1.1.04.009</t>
  </si>
  <si>
    <t>3.2.1.1.04.031</t>
  </si>
  <si>
    <t>3.2.1.1.04.032</t>
  </si>
  <si>
    <t>3.2.1.1.04.033</t>
  </si>
  <si>
    <t>3.2.1.1.04.034</t>
  </si>
  <si>
    <t>3.2.1.1.04.051</t>
  </si>
  <si>
    <t>3.2.1.1.04.052</t>
  </si>
  <si>
    <t>3.2.1.1.04.071</t>
  </si>
  <si>
    <t>3.2.1.1.04.072</t>
  </si>
  <si>
    <t>3.2.1.1.04.073</t>
  </si>
  <si>
    <t>3.2.1.1.04.081</t>
  </si>
  <si>
    <t>3.2.1.1.04.082</t>
  </si>
  <si>
    <t>3.2.1.1.04.083</t>
  </si>
  <si>
    <t>3.2.1.1.05</t>
  </si>
  <si>
    <t>3.2.1.1.05.001</t>
  </si>
  <si>
    <t>3.2.1.1.05.002</t>
  </si>
  <si>
    <t>3.2.1.1.05.003</t>
  </si>
  <si>
    <t>3.2.1.1.05.004</t>
  </si>
  <si>
    <t>3.2.1.1.05.005</t>
  </si>
  <si>
    <t>3.2.1.1.05.006</t>
  </si>
  <si>
    <t>3.2.1.1.05.007</t>
  </si>
  <si>
    <t>3.2.1.1.05.008</t>
  </si>
  <si>
    <t>3.2.1.1.05.009</t>
  </si>
  <si>
    <t>3.2.1.1.05.031</t>
  </si>
  <si>
    <t>3.2.1.1.05.032</t>
  </si>
  <si>
    <t>3.2.1.1.05.033</t>
  </si>
  <si>
    <t>3.2.1.1.05.034</t>
  </si>
  <si>
    <t>3.2.1.1.05.051</t>
  </si>
  <si>
    <t>3.2.1.1.05.052</t>
  </si>
  <si>
    <t>3.2.1.1.05.071</t>
  </si>
  <si>
    <t>3.2.1.1.05.072</t>
  </si>
  <si>
    <t>3.2.1.1.05.073</t>
  </si>
  <si>
    <t>3.2.1.1.05.081</t>
  </si>
  <si>
    <t>3.2.1.1.05.082</t>
  </si>
  <si>
    <t>3.2.1.1.05.083</t>
  </si>
  <si>
    <t>3.2.1.1.06</t>
  </si>
  <si>
    <t>3.2.1.1.06.001</t>
  </si>
  <si>
    <t>3.2.1.1.06.002</t>
  </si>
  <si>
    <t>3.2.1.1.06.003</t>
  </si>
  <si>
    <t>3.2.1.1.06.004</t>
  </si>
  <si>
    <t>3.2.1.1.06.005</t>
  </si>
  <si>
    <t>3.2.1.1.06.006</t>
  </si>
  <si>
    <t>3.2.1.1.06.007</t>
  </si>
  <si>
    <t>3.2.1.1.06.008</t>
  </si>
  <si>
    <t>3.2.1.1.06.009</t>
  </si>
  <si>
    <t>3.2.1.1.06.031</t>
  </si>
  <si>
    <t>3.2.1.1.06.032</t>
  </si>
  <si>
    <t>3.2.1.1.06.033</t>
  </si>
  <si>
    <t>3.2.1.1.06.034</t>
  </si>
  <si>
    <t>3.2.1.1.06.051</t>
  </si>
  <si>
    <t>3.2.1.1.06.052</t>
  </si>
  <si>
    <t>3.2.1.1.06.071</t>
  </si>
  <si>
    <t>3.2.1.1.06.072</t>
  </si>
  <si>
    <t>3.2.1.1.06.073</t>
  </si>
  <si>
    <t>3.2.1.1.06.081</t>
  </si>
  <si>
    <t>3.2.1.1.06.082</t>
  </si>
  <si>
    <t>3.2.1.1.06.083</t>
  </si>
  <si>
    <t>3.2.1.2</t>
  </si>
  <si>
    <t>OUTRAS RECEITAS FINANCEIRAS</t>
  </si>
  <si>
    <t>3.2.1.2.01</t>
  </si>
  <si>
    <t>3.2.1.2.01.001</t>
  </si>
  <si>
    <t>JUROS RECEBIDOS</t>
  </si>
  <si>
    <t>3.2.1.2.01.002</t>
  </si>
  <si>
    <t>DESCONTOS OBTIDOS</t>
  </si>
  <si>
    <t>3.2.1.2.01.003</t>
  </si>
  <si>
    <t>JUROS S/ CONTRATOS MÚTUO</t>
  </si>
  <si>
    <t>3.2.1.2.01.004</t>
  </si>
  <si>
    <t>RECEITA ATUALIZACAO DE CREDITOS FISCAIS</t>
  </si>
  <si>
    <t>3.2.1.2.01.005</t>
  </si>
  <si>
    <t>ATUALIZAÇAO DE DEPOSITOS JUDICIAIS</t>
  </si>
  <si>
    <t>3.2.1.2.01.006</t>
  </si>
  <si>
    <t>PROVISAO ATUALIZACAO DEP. JUDICIAIS</t>
  </si>
  <si>
    <t>3.2.1.2.01.010</t>
  </si>
  <si>
    <t>VARIAÇÃO CAMBIAL ATIVA</t>
  </si>
  <si>
    <t>3.2.1.2.01.011</t>
  </si>
  <si>
    <t>VARIAÇÃO CAMBIAL ATIVA - OP. COMERCIAL</t>
  </si>
  <si>
    <t>3.2.1.2.02</t>
  </si>
  <si>
    <t>OUTRAS RECEITAS FINANCEIRAS INTERCOMPANY</t>
  </si>
  <si>
    <t>3.2.1.2.02.001</t>
  </si>
  <si>
    <t>JUROS S/ CONTRATOS MÚTUO - FBR</t>
  </si>
  <si>
    <t>3.2.1.2.02.002</t>
  </si>
  <si>
    <t>JUROS S/ CONTRATOS MÚTUO - EMPÓRIO CARD</t>
  </si>
  <si>
    <t>3.2.1.2.02.003</t>
  </si>
  <si>
    <t>JUROS S/ CONTRATOS MÚTUO- UP BRASIL</t>
  </si>
  <si>
    <t>3.2.1.2.02.004</t>
  </si>
  <si>
    <t>JUROS S/ CONTRATOS MÚTUO - POLICARD</t>
  </si>
  <si>
    <t>3.2.1.2.02.005</t>
  </si>
  <si>
    <t>JUROS S/ CONTRATOS MÚTUO - CDHI</t>
  </si>
  <si>
    <t>3.2.1.2.02.006</t>
  </si>
  <si>
    <t>JUROS S/ CONTRATOS MÚTUO - UP GROUPE</t>
  </si>
  <si>
    <t>3.2.1.2.02.007</t>
  </si>
  <si>
    <t>JUROS S/ CONTRATOS MÚTUO - PBHL</t>
  </si>
  <si>
    <t>3.2.1.2.02.008</t>
  </si>
  <si>
    <t>JUROS S/ CONTRATOS MÚTUO - SOFT PRO</t>
  </si>
  <si>
    <t>3.2.1.2.03</t>
  </si>
  <si>
    <t>IMP SOBRE OUTRAS RECEITAS FINANCEIRA</t>
  </si>
  <si>
    <t>3.2.1.2.03.001</t>
  </si>
  <si>
    <t>PIS S/ OUTRAS RECEITAS FINANCEIRA</t>
  </si>
  <si>
    <t>3.2.1.2.03.002</t>
  </si>
  <si>
    <t>COFINS S/ OUTRAS RECEITAS FINANCEIRA</t>
  </si>
  <si>
    <t>3.3</t>
  </si>
  <si>
    <t>OUTRAS RECEITAS</t>
  </si>
  <si>
    <t>3.3.1</t>
  </si>
  <si>
    <t>3.3.1.1</t>
  </si>
  <si>
    <t>RECEITA ALIENAÇÃO BENS</t>
  </si>
  <si>
    <t>3.3.1.1.01</t>
  </si>
  <si>
    <t>3.3.1.1.01.001</t>
  </si>
  <si>
    <t>GANHO NA ALIENAÇÃO BENS DO IMOBILIZADO</t>
  </si>
  <si>
    <t>3.3.1.1.01.002</t>
  </si>
  <si>
    <t>GANHO NA BAIXA DE OUTROS ATIVOS</t>
  </si>
  <si>
    <t>3.3.1.2</t>
  </si>
  <si>
    <t>3.3.1.2.01</t>
  </si>
  <si>
    <t>3.3.1.2.01.001</t>
  </si>
  <si>
    <t>3.3.1.2.01.011</t>
  </si>
  <si>
    <t>OUTRAS RECEITAS EXCEPCIONAIS</t>
  </si>
  <si>
    <t>3.3.1.2.01.020</t>
  </si>
  <si>
    <t>GANHOS COM INVESTIMENTOS</t>
  </si>
  <si>
    <t>3.3.1.2.01.900</t>
  </si>
  <si>
    <t>RATEIO DESPESAS - UP BRASIL</t>
  </si>
  <si>
    <t>3.3.1.2.01.901</t>
  </si>
  <si>
    <t>RATEIO DESPESAS - EMPORIO CARD</t>
  </si>
  <si>
    <t>3.3.1.2.01.902</t>
  </si>
  <si>
    <t>RATEIO DESPESAS - POLICARD</t>
  </si>
  <si>
    <t>3.3.1.2.01.950</t>
  </si>
  <si>
    <t>RECEITA GARANTIA FINANCEIRA</t>
  </si>
  <si>
    <t>3.3.1.2.01.951</t>
  </si>
  <si>
    <t>RECEITA GARANTIA FINANCEIRA- CDHI FRANCE</t>
  </si>
  <si>
    <t>3.3.1.2.02</t>
  </si>
  <si>
    <t>IMPOSTOS SOBRE OUTRAS RECEITAS</t>
  </si>
  <si>
    <t>3.3.1.2.02.001</t>
  </si>
  <si>
    <t>PIS S/ OUTRAS RECEITAS</t>
  </si>
  <si>
    <t>3.3.1.2.02.002</t>
  </si>
  <si>
    <t>COFINS S/ OUTRAS RECEITAS</t>
  </si>
  <si>
    <t>3.3.1.2.99</t>
  </si>
  <si>
    <t>REVERSAO DE PROVISAO - FIDC</t>
  </si>
  <si>
    <t>3.3.1.2.99.001</t>
  </si>
  <si>
    <t>OUTRAS RECEITAS - FIDC</t>
  </si>
  <si>
    <t>4</t>
  </si>
  <si>
    <t>CUSTOS</t>
  </si>
  <si>
    <t>4.1</t>
  </si>
  <si>
    <t>CUSTO DOS PROD OPERACIONAIS</t>
  </si>
  <si>
    <t>4.1.1</t>
  </si>
  <si>
    <t>4.1.1.1</t>
  </si>
  <si>
    <t>CUSTOS PROD CARTÕES</t>
  </si>
  <si>
    <t>4.1.1.1.01</t>
  </si>
  <si>
    <t>CUSTOS PRODUÇÃO DOS CARTÕES</t>
  </si>
  <si>
    <t>4.1.1.1.01.001</t>
  </si>
  <si>
    <t>CONFEC DE CARTÕES</t>
  </si>
  <si>
    <t>4.1.1.1.01.002</t>
  </si>
  <si>
    <t>CONFEC DE VOUC</t>
  </si>
  <si>
    <t>4.1.1.1.01.003</t>
  </si>
  <si>
    <t>EMBALAGENS</t>
  </si>
  <si>
    <t>4.1.1.1.01.004</t>
  </si>
  <si>
    <t>CUSTO COM GRÁFICAS</t>
  </si>
  <si>
    <t>4.1.1.1.01.005</t>
  </si>
  <si>
    <t>OUTROS MATERIAIS</t>
  </si>
  <si>
    <t>4.1.1.1.01.006</t>
  </si>
  <si>
    <t>ENTREGAS DE MALOTES</t>
  </si>
  <si>
    <t>4.1.1.1.01.021</t>
  </si>
  <si>
    <t>PERDAS DE ESTOQUES</t>
  </si>
  <si>
    <t>4.1.1.1.01.031</t>
  </si>
  <si>
    <t>VARIAÇÃO DE ESTOQUES</t>
  </si>
  <si>
    <t>4.1.1.1.01.032</t>
  </si>
  <si>
    <t>AMORTIZACAO DE CARTOES</t>
  </si>
  <si>
    <t>4.1.1.1.02</t>
  </si>
  <si>
    <t>CUSTO COM PROCESSAMENTOS</t>
  </si>
  <si>
    <t>4.1.1.1.02.001</t>
  </si>
  <si>
    <t>SISTEMAS OPERACIONAIS</t>
  </si>
  <si>
    <t>4.1.1.1.02.002</t>
  </si>
  <si>
    <t>CUSTO MANUT DOS SISTEMAS</t>
  </si>
  <si>
    <t>4.1.1.1.02.003</t>
  </si>
  <si>
    <t>CUSTOS COM DATA CENTER</t>
  </si>
  <si>
    <t>4.1.1.1.02.004</t>
  </si>
  <si>
    <t>LINKS DE COMUNICAÇÃO</t>
  </si>
  <si>
    <t>4.1.1.1.02.005</t>
  </si>
  <si>
    <t>COMISSÃO PL DEVICE - BANCAS</t>
  </si>
  <si>
    <t>4.1.1.1.02.006</t>
  </si>
  <si>
    <t>COMISSÃO PL DEVICE - CPTM</t>
  </si>
  <si>
    <t>4.1.1.1.02.021</t>
  </si>
  <si>
    <t>CUSTO COM ENTES CONSIGNANTES</t>
  </si>
  <si>
    <t>4.1.1.1.03</t>
  </si>
  <si>
    <t>CUSTO COM CAPTURA</t>
  </si>
  <si>
    <t>4.1.1.1.03.001</t>
  </si>
  <si>
    <t>CUSTO CAPTURA MEIOS PRÓPRIOS</t>
  </si>
  <si>
    <t>4.1.1.1.03.002</t>
  </si>
  <si>
    <t>CUSTO CAPTURA - TERCEIROS</t>
  </si>
  <si>
    <t>4.1.1.1.03.011</t>
  </si>
  <si>
    <t>INSUMOS TERMINAIS PRÓPRIOS</t>
  </si>
  <si>
    <t>4.1.1.1.03.021</t>
  </si>
  <si>
    <t>ALUGUEL CPTM</t>
  </si>
  <si>
    <t>4.1.1.1.03.022</t>
  </si>
  <si>
    <t>CUSTOS DE FUNCIONAMENTO TERMINAIS</t>
  </si>
  <si>
    <t>4.1.1.1.03.031</t>
  </si>
  <si>
    <t>COMUNICAÇÃO POS</t>
  </si>
  <si>
    <t>4.1.1.1.03.032</t>
  </si>
  <si>
    <t>MANUT POS</t>
  </si>
  <si>
    <t>4.1.1.1.03.041</t>
  </si>
  <si>
    <t>TARIFA BANCO 24 HORAS</t>
  </si>
  <si>
    <t>4.1.1.1.04</t>
  </si>
  <si>
    <t>CUSTO ATENDIMENTO CLIENTE</t>
  </si>
  <si>
    <t>4.1.1.1.04.001</t>
  </si>
  <si>
    <t>CUSTO COMUNICAÇÃO - 0800</t>
  </si>
  <si>
    <t>4.1.1.1.04.002</t>
  </si>
  <si>
    <t>CALL CENTER</t>
  </si>
  <si>
    <t>4.1.1.1.06</t>
  </si>
  <si>
    <t>CUSTOS DIVERSOS</t>
  </si>
  <si>
    <t>4.1.1.1.06.001</t>
  </si>
  <si>
    <t>COMISSÃO BANCAS</t>
  </si>
  <si>
    <t>4.1.1.1.06.002</t>
  </si>
  <si>
    <t>COMISSÃO DE REPRESENTANTES</t>
  </si>
  <si>
    <t>4.1.1.1.06.003</t>
  </si>
  <si>
    <t>COMISSÃO GREMIO E ASSOCIAÇÕES</t>
  </si>
  <si>
    <t>4.1.1.1.06.004</t>
  </si>
  <si>
    <t>COMISSAO SOBRE CONTRATOS</t>
  </si>
  <si>
    <t>4.1.1.1.06.005</t>
  </si>
  <si>
    <t>CREDENCIAMENTO</t>
  </si>
  <si>
    <t>4.1.1.1.06.006</t>
  </si>
  <si>
    <t>LICITAÇOES</t>
  </si>
  <si>
    <t>4.1.1.1.06.007</t>
  </si>
  <si>
    <t>ASSESSORIA COMERCIAL</t>
  </si>
  <si>
    <t>4.1.1.1.06.008</t>
  </si>
  <si>
    <t>CORREIOS</t>
  </si>
  <si>
    <t>4.1.1.1.06.009</t>
  </si>
  <si>
    <t>SEGUROS LICITAÇÃO</t>
  </si>
  <si>
    <t>4.1.1.1.06.010</t>
  </si>
  <si>
    <t>FIANÇAS PARA REDE</t>
  </si>
  <si>
    <t>4.1.1.1.06.011</t>
  </si>
  <si>
    <t>FIANÇAS LICITAÇÕES</t>
  </si>
  <si>
    <t>4.1.1.1.06.012</t>
  </si>
  <si>
    <t>CONSULTA DE CADASTROS</t>
  </si>
  <si>
    <t>4.1.1.1.06.013</t>
  </si>
  <si>
    <t>TARIFA DE COBRANÇA</t>
  </si>
  <si>
    <t>4.1.1.1.06.014</t>
  </si>
  <si>
    <t>TARIFAS DE REPASSE</t>
  </si>
  <si>
    <t>4.1.1.1.06.015</t>
  </si>
  <si>
    <t>TRANSPORTE DE VALORES</t>
  </si>
  <si>
    <t>4.1.1.1.06.200</t>
  </si>
  <si>
    <t>CUSTO CHIPS RASTREADORES</t>
  </si>
  <si>
    <t>4.1.1.1.06.201</t>
  </si>
  <si>
    <t>CUSTO CENTRAL MONITORAMENTO RASTREADORES</t>
  </si>
  <si>
    <t>4.1.1.1.06.202</t>
  </si>
  <si>
    <t>CUSTO MATERIAL INSTALAÇÃO RASTREADORES</t>
  </si>
  <si>
    <t>4.1.1.1.06.203</t>
  </si>
  <si>
    <t>CUSTO SERVIÇOS INSTAL DE RASTREADORES</t>
  </si>
  <si>
    <t>4.1.1.1.06.204</t>
  </si>
  <si>
    <t>CUSTO DESENV SOFTWARE RASTREADORES</t>
  </si>
  <si>
    <t>4.1.1.1.06.300</t>
  </si>
  <si>
    <t>PROGRAMA DE FIDELIDADE</t>
  </si>
  <si>
    <t>4.1.1.1.08</t>
  </si>
  <si>
    <t>CUSTO COM FRAUDES</t>
  </si>
  <si>
    <t>4.1.1.1.08.001</t>
  </si>
  <si>
    <t>4.1.1.1.09</t>
  </si>
  <si>
    <t>IMPOSTOS E TAXAS - CUSTO</t>
  </si>
  <si>
    <t>4.1.1.1.09.001</t>
  </si>
  <si>
    <t>CRÉDITO PIS - CUSTO</t>
  </si>
  <si>
    <t>4.1.1.1.09.002</t>
  </si>
  <si>
    <t>CRÉDITO COFINS - CUSTO</t>
  </si>
  <si>
    <t>5</t>
  </si>
  <si>
    <t>DESPESAS</t>
  </si>
  <si>
    <t>5.1</t>
  </si>
  <si>
    <t>DESPESAS OPERACIONAIS</t>
  </si>
  <si>
    <t>5.1.1</t>
  </si>
  <si>
    <t>DESPESAS COM VENDAS</t>
  </si>
  <si>
    <t>5.1.1.1</t>
  </si>
  <si>
    <t>DESPESAS COM PESSOAL</t>
  </si>
  <si>
    <t>5.1.1.1.01</t>
  </si>
  <si>
    <t>REMUNERAÇÃO BRUTA</t>
  </si>
  <si>
    <t>5.1.1.1.01.001</t>
  </si>
  <si>
    <t>SALÁRIOS</t>
  </si>
  <si>
    <t>5.1.1.1.01.002</t>
  </si>
  <si>
    <t>FÉRIAS</t>
  </si>
  <si>
    <t>5.1.1.1.01.003</t>
  </si>
  <si>
    <t>13º SALÁRIO</t>
  </si>
  <si>
    <t>5.1.1.1.01.004</t>
  </si>
  <si>
    <t>PRO LABORE</t>
  </si>
  <si>
    <t>5.1.1.1.01.005</t>
  </si>
  <si>
    <t>COMISSÕES</t>
  </si>
  <si>
    <t>5.1.1.1.01.006</t>
  </si>
  <si>
    <t>HORAS EXTRAS</t>
  </si>
  <si>
    <t>5.1.1.1.01.007</t>
  </si>
  <si>
    <t>GRATIFICAÇÕES</t>
  </si>
  <si>
    <t>5.1.1.1.01.008</t>
  </si>
  <si>
    <t>BOLSA ESTÁGIO</t>
  </si>
  <si>
    <t>5.1.1.1.01.009</t>
  </si>
  <si>
    <t>VERBAS RECISÓRIAS</t>
  </si>
  <si>
    <t>5.1.1.1.01.010</t>
  </si>
  <si>
    <t>INDENIZAÇÕES</t>
  </si>
  <si>
    <t>5.1.1.1.01.011</t>
  </si>
  <si>
    <t>ADICIONAL PERICULOSIDADE</t>
  </si>
  <si>
    <t>5.1.1.1.01.012</t>
  </si>
  <si>
    <t>PVR</t>
  </si>
  <si>
    <t>5.1.1.1.02</t>
  </si>
  <si>
    <t>ENCARGOS SOCIAIS E CONTRIBUIÇÕES</t>
  </si>
  <si>
    <t>5.1.1.1.02.001</t>
  </si>
  <si>
    <t>INSS</t>
  </si>
  <si>
    <t>5.1.1.1.02.002</t>
  </si>
  <si>
    <t>FGTS</t>
  </si>
  <si>
    <t>5.1.1.1.02.003</t>
  </si>
  <si>
    <t>FGTS - RESCISÓRIO</t>
  </si>
  <si>
    <t>5.1.1.1.02.004</t>
  </si>
  <si>
    <t>CONTRIUIÇÃO SINDICAL</t>
  </si>
  <si>
    <t>5.1.1.1.02.005</t>
  </si>
  <si>
    <t>CONTRIUIÇÃO ASSISTENCIAL</t>
  </si>
  <si>
    <t>5.1.1.1.03</t>
  </si>
  <si>
    <t>BENEFÍCIOS A EMPREGADOS</t>
  </si>
  <si>
    <t>5.1.1.1.03.001</t>
  </si>
  <si>
    <t>V REFEIÇÃO / ALIMENTAÇÃO</t>
  </si>
  <si>
    <t>5.1.1.1.03.003</t>
  </si>
  <si>
    <t>V TRANSPORTE</t>
  </si>
  <si>
    <t>5.1.1.1.03.004</t>
  </si>
  <si>
    <t>TRANSPORTE DE PESSOAL</t>
  </si>
  <si>
    <t>5.1.1.1.03.005</t>
  </si>
  <si>
    <t>V COMBUSTÍVEL</t>
  </si>
  <si>
    <t>5.1.1.1.03.006</t>
  </si>
  <si>
    <t>ASSISTÊNCIA SAÚDE</t>
  </si>
  <si>
    <t>5.1.1.1.03.007</t>
  </si>
  <si>
    <t>ASSISTÊNCIA ODONTOLOGICA</t>
  </si>
  <si>
    <t>5.1.1.1.03.008</t>
  </si>
  <si>
    <t>SEGURO DE VIDA</t>
  </si>
  <si>
    <t>5.1.1.1.03.009</t>
  </si>
  <si>
    <t>UNIFORMES</t>
  </si>
  <si>
    <t>5.1.1.1.03.010</t>
  </si>
  <si>
    <t>AJUDA DE CUSTO</t>
  </si>
  <si>
    <t>5.1.1.1.03.011</t>
  </si>
  <si>
    <t>BOLSA DE ESTUDOS</t>
  </si>
  <si>
    <t>5.1.1.1.03.012</t>
  </si>
  <si>
    <t>AUXILIO CRECHE</t>
  </si>
  <si>
    <t>5.1.1.1.03.013</t>
  </si>
  <si>
    <t>PREVIDENCIA PRIVADA</t>
  </si>
  <si>
    <t>5.1.1.1.04</t>
  </si>
  <si>
    <t>PROVISÕES DE FÉRIAS E 13º SALÁRIO</t>
  </si>
  <si>
    <t>5.1.1.1.04.001</t>
  </si>
  <si>
    <t>5.1.1.1.04.002</t>
  </si>
  <si>
    <t>5.1.1.1.04.003</t>
  </si>
  <si>
    <t>5.1.1.1.04.004</t>
  </si>
  <si>
    <t>5.1.1.1.04.005</t>
  </si>
  <si>
    <t>5.1.1.1.04.006</t>
  </si>
  <si>
    <t>5.1.1.2</t>
  </si>
  <si>
    <t>5.1.1.2.01</t>
  </si>
  <si>
    <t>5.1.1.2.01.001</t>
  </si>
  <si>
    <t>LANCHES E REFEIÇÕES LOCAL</t>
  </si>
  <si>
    <t>5.1.1.2.01.002</t>
  </si>
  <si>
    <t>ESTACIONAMENTO/TÁXI LOCAL</t>
  </si>
  <si>
    <t>5.1.1.2.01.009</t>
  </si>
  <si>
    <t>TELEFONE FIXO</t>
  </si>
  <si>
    <t>5.1.1.2.01.010</t>
  </si>
  <si>
    <t>TELEFONE CELULAR</t>
  </si>
  <si>
    <t>5.1.1.2.01.101</t>
  </si>
  <si>
    <t>FIDELIZACAO CLIENTES - VALE ALIMENTAÇÃO</t>
  </si>
  <si>
    <t>5.1.1.2.01.103</t>
  </si>
  <si>
    <t>FIDELIZACAO CLIENTES - VALE REFEIÇÃO</t>
  </si>
  <si>
    <t>5.1.1.2.01.300</t>
  </si>
  <si>
    <t>PROJETO DE CONSOLIDAÇÃO - REDE</t>
  </si>
  <si>
    <t>5.1.1.2.02</t>
  </si>
  <si>
    <t>DESPESAS COM VIAGENS VENDAS</t>
  </si>
  <si>
    <t>5.1.1.2.02.001</t>
  </si>
  <si>
    <t>PASSAGENS</t>
  </si>
  <si>
    <t>5.1.1.2.02.002</t>
  </si>
  <si>
    <t>HOSPEDAGENS</t>
  </si>
  <si>
    <t>5.1.1.2.02.003</t>
  </si>
  <si>
    <t>ESTACIONAMENTO/COMBUSTIVEL/PEDAGIO/TAXI</t>
  </si>
  <si>
    <t>5.1.1.2.02.004</t>
  </si>
  <si>
    <t>QUILOMETRAGEM</t>
  </si>
  <si>
    <t>5.1.1.2.02.005</t>
  </si>
  <si>
    <t>LANCHES E REFEIÇÕES</t>
  </si>
  <si>
    <t>5.1.1.2.02.006</t>
  </si>
  <si>
    <t>ALUGUEL DE VEÍCULOS</t>
  </si>
  <si>
    <t>5.1.1.2.03</t>
  </si>
  <si>
    <t>DESPESAS COM MARKETING</t>
  </si>
  <si>
    <t>5.1.1.2.03.001</t>
  </si>
  <si>
    <t>PUBLICIDADE</t>
  </si>
  <si>
    <t>5.1.1.2.03.002</t>
  </si>
  <si>
    <t>PATROCINIOS</t>
  </si>
  <si>
    <t>5.1.1.2.03.003</t>
  </si>
  <si>
    <t>EVENTOS</t>
  </si>
  <si>
    <t>5.1.1.2.03.004</t>
  </si>
  <si>
    <t>CONTRIBUIÇÕES E DOAÇÕES</t>
  </si>
  <si>
    <t>5.1.1.2.03.005</t>
  </si>
  <si>
    <t>BRINDES</t>
  </si>
  <si>
    <t>5.1.1.2.03.100</t>
  </si>
  <si>
    <t>PROJETO DE CONSOLIDAÇÃO - COMUNICAÇÃO</t>
  </si>
  <si>
    <t>5.1.1.2.04</t>
  </si>
  <si>
    <t>PROVISÃO DEVEDORES DUVIDOSOS</t>
  </si>
  <si>
    <t>5.1.1.2.04.100</t>
  </si>
  <si>
    <t>PDD</t>
  </si>
  <si>
    <t>5.1.1.2.04.101</t>
  </si>
  <si>
    <t>PDD - V ALIMENTAÇÃO</t>
  </si>
  <si>
    <t>5.1.1.2.04.102</t>
  </si>
  <si>
    <t>PDD - V ALIME-VOUC</t>
  </si>
  <si>
    <t>5.1.1.2.04.103</t>
  </si>
  <si>
    <t>PDD - V REFEIÇÃO</t>
  </si>
  <si>
    <t>5.1.1.2.04.104</t>
  </si>
  <si>
    <t>PDD - V REFEIÇÃO-VOUC</t>
  </si>
  <si>
    <t>5.1.1.2.04.105</t>
  </si>
  <si>
    <t>PDD - V TRANSPORTE</t>
  </si>
  <si>
    <t>5.1.1.2.04.106</t>
  </si>
  <si>
    <t>PDD - CONVÊNIO-ASA</t>
  </si>
  <si>
    <t>5.1.1.2.04.107</t>
  </si>
  <si>
    <t>PDD - SAQUE CRÉD-ASA</t>
  </si>
  <si>
    <t>5.1.1.2.04.108</t>
  </si>
  <si>
    <t>PDD - C CULTURA</t>
  </si>
  <si>
    <t>5.1.1.2.04.109</t>
  </si>
  <si>
    <t>PDD - C NATAL</t>
  </si>
  <si>
    <t>5.1.1.2.04.131</t>
  </si>
  <si>
    <t>PDD - C FROTA</t>
  </si>
  <si>
    <t>5.1.1.2.04.132</t>
  </si>
  <si>
    <t>PDD - C COMBUSTÍVEL</t>
  </si>
  <si>
    <t>5.1.1.2.04.133</t>
  </si>
  <si>
    <t>PDD - C FRETE</t>
  </si>
  <si>
    <t>5.1.1.2.04.134</t>
  </si>
  <si>
    <t>PDD - C VIAGEM</t>
  </si>
  <si>
    <t>5.1.1.2.04.151</t>
  </si>
  <si>
    <t>PDD - C PRESENTE</t>
  </si>
  <si>
    <t>5.1.1.2.04.152</t>
  </si>
  <si>
    <t>PDD - C PREMIAÇÃO</t>
  </si>
  <si>
    <t>5.1.1.2.04.171</t>
  </si>
  <si>
    <t>PDD - C SAQUE DÉB-ASA</t>
  </si>
  <si>
    <t>5.1.1.2.04.172</t>
  </si>
  <si>
    <t>PDD - C FARMÁCIA</t>
  </si>
  <si>
    <t>5.1.1.2.04.173</t>
  </si>
  <si>
    <t>PDD - C FUNERAL</t>
  </si>
  <si>
    <t>5.1.1.2.04.181</t>
  </si>
  <si>
    <t>PDD - RECARGA VT</t>
  </si>
  <si>
    <t>5.1.1.2.04.182</t>
  </si>
  <si>
    <t>PDD - C PRIVATE</t>
  </si>
  <si>
    <t>5.1.1.2.04.183</t>
  </si>
  <si>
    <t>PDD - FOMENTO</t>
  </si>
  <si>
    <t>5.1.1.2.04.200</t>
  </si>
  <si>
    <t>(-) REVERSÃO PDD</t>
  </si>
  <si>
    <t>5.1.1.2.04.201</t>
  </si>
  <si>
    <t>(-) REVERSÃO PDD - V ALIMENTAÇÃO</t>
  </si>
  <si>
    <t>5.1.1.2.04.202</t>
  </si>
  <si>
    <t>(-) REVERSÃO PDD-V ALIME-VOUC</t>
  </si>
  <si>
    <t>5.1.1.2.04.203</t>
  </si>
  <si>
    <t>(-) REVERSÃO PDD - V REFEIÇÃO</t>
  </si>
  <si>
    <t>5.1.1.2.04.204</t>
  </si>
  <si>
    <t>(-) REVERSÃO PDD - V REFEIÇÃO-VOUC</t>
  </si>
  <si>
    <t>5.1.1.2.04.205</t>
  </si>
  <si>
    <t>(-) REVERSÃO PDD - V TRANSPORTE</t>
  </si>
  <si>
    <t>5.1.1.2.04.206</t>
  </si>
  <si>
    <t>(-) REVERSÃO PDD - CONVÊNIO-ASA</t>
  </si>
  <si>
    <t>5.1.1.2.04.207</t>
  </si>
  <si>
    <t>(-) REVERSÃO PDD - SAQUE CRÉD-ASA</t>
  </si>
  <si>
    <t>5.1.1.2.04.208</t>
  </si>
  <si>
    <t>(-) REVERSÃO PDD - C CULTURA</t>
  </si>
  <si>
    <t>5.1.1.2.04.209</t>
  </si>
  <si>
    <t>(-) REVERSÃO PDD - C NATAL</t>
  </si>
  <si>
    <t>5.1.1.2.04.231</t>
  </si>
  <si>
    <t>(-) REVERSÃO PDD - C FROTA</t>
  </si>
  <si>
    <t>5.1.1.2.04.232</t>
  </si>
  <si>
    <t>(-) REVERSÃO PDD - C COMBUSTÍVEL</t>
  </si>
  <si>
    <t>5.1.1.2.04.233</t>
  </si>
  <si>
    <t>(-) REVERSÃO PDD - C FRETE</t>
  </si>
  <si>
    <t>5.1.1.2.04.234</t>
  </si>
  <si>
    <t>(-) REVERSÃO PDD - C VIAGEM</t>
  </si>
  <si>
    <t>5.1.1.2.04.251</t>
  </si>
  <si>
    <t>(-) REVERSÃO PDD - C PRESENTE</t>
  </si>
  <si>
    <t>5.1.1.2.04.252</t>
  </si>
  <si>
    <t>(-) REVERSÃO PDD - C PREMIAÇÃO</t>
  </si>
  <si>
    <t>5.1.1.2.04.271</t>
  </si>
  <si>
    <t>(-) REVERSÃO PDD - C SAQUE DÉB-ASA</t>
  </si>
  <si>
    <t>5.1.1.2.04.272</t>
  </si>
  <si>
    <t>(-) REVERSÃO PDD - C FARMÁCIA</t>
  </si>
  <si>
    <t>5.1.1.2.04.273</t>
  </si>
  <si>
    <t>(-) REVERSÃO PDD - C FUNERAL</t>
  </si>
  <si>
    <t>5.1.1.2.04.281</t>
  </si>
  <si>
    <t>(-) REVERSÃO PDD - RECARGA VT</t>
  </si>
  <si>
    <t>5.1.1.2.04.282</t>
  </si>
  <si>
    <t>(-) REVERSÃO PDD - C PRIVATE</t>
  </si>
  <si>
    <t>5.1.1.2.04.283</t>
  </si>
  <si>
    <t>(-) REVERSÃO PDD - FOMENTO</t>
  </si>
  <si>
    <t>5.1.1.2.04.300</t>
  </si>
  <si>
    <t>AUM PDD NÃO DEDUT</t>
  </si>
  <si>
    <t>5.1.1.2.04.301</t>
  </si>
  <si>
    <t>AUM PDD NÃO DEDUT - V ALIMENTAÇÃO</t>
  </si>
  <si>
    <t>5.1.1.2.04.302</t>
  </si>
  <si>
    <t>AUM PDD NÃO DEDUT-V ALIME-VOUC</t>
  </si>
  <si>
    <t>5.1.1.2.04.303</t>
  </si>
  <si>
    <t>AUM PDD NÃO DEDUT - V REFEIÇÃO</t>
  </si>
  <si>
    <t>5.1.1.2.04.304</t>
  </si>
  <si>
    <t>AUM PDD NÃO DEDUT - V REFEIÇÃO-VOUC</t>
  </si>
  <si>
    <t>5.1.1.2.04.305</t>
  </si>
  <si>
    <t>AUM PDD NÃO DEDUT - V TRANSPORTE</t>
  </si>
  <si>
    <t>5.1.1.2.04.306</t>
  </si>
  <si>
    <t>AUM PDD NÃO DEDUT - CONVÊNIO-ASA</t>
  </si>
  <si>
    <t>5.1.1.2.04.307</t>
  </si>
  <si>
    <t>AUM PDD NÃO DEDUT - SAQUE CRÉD-ASA</t>
  </si>
  <si>
    <t>5.1.1.2.04.308</t>
  </si>
  <si>
    <t>AUM PDD NÃO DEDUT - C CULTURA</t>
  </si>
  <si>
    <t>5.1.1.2.04.309</t>
  </si>
  <si>
    <t>AUM PDD NÃO DEDUT - C NATAL</t>
  </si>
  <si>
    <t>5.1.1.2.04.331</t>
  </si>
  <si>
    <t>AUM PDD NÃO DEDUT - C FROTA</t>
  </si>
  <si>
    <t>5.1.1.2.04.332</t>
  </si>
  <si>
    <t>AUM PDD NÃO DEDUT - C COMBUSTÍVEL</t>
  </si>
  <si>
    <t>5.1.1.2.04.333</t>
  </si>
  <si>
    <t>AUM PDD NÃO DEDUT - C FRETE</t>
  </si>
  <si>
    <t>5.1.1.2.04.334</t>
  </si>
  <si>
    <t>AUM PDD NÃO DEDUT - C VIAGEM</t>
  </si>
  <si>
    <t>5.1.1.2.04.351</t>
  </si>
  <si>
    <t>AUM PDD NÃO DEDUT - C PRESENTE</t>
  </si>
  <si>
    <t>5.1.1.2.04.352</t>
  </si>
  <si>
    <t>AUM PDD NÃO DEDUT - C PREMIAÇÃO</t>
  </si>
  <si>
    <t>5.1.1.2.04.371</t>
  </si>
  <si>
    <t>AUM PDD NÃO DEDUT - C SAQUE DÉB-ASA</t>
  </si>
  <si>
    <t>5.1.1.2.04.372</t>
  </si>
  <si>
    <t>AUM PDD NÃO DEDUT - C FARMÁCIA</t>
  </si>
  <si>
    <t>5.1.1.2.04.373</t>
  </si>
  <si>
    <t>AUM PDD NÃO DEDUT - C FUNERAL</t>
  </si>
  <si>
    <t>5.1.1.2.04.381</t>
  </si>
  <si>
    <t>AUM PDD NÃO DEDUT - RECARGA VT</t>
  </si>
  <si>
    <t>5.1.1.2.04.382</t>
  </si>
  <si>
    <t>AUM PDD NÃO DEDUT - C PRIVATE</t>
  </si>
  <si>
    <t>5.1.1.2.04.383</t>
  </si>
  <si>
    <t>AUM PDD NÃO DEDUT - FOMENTO</t>
  </si>
  <si>
    <t>5.1.1.2.04.400</t>
  </si>
  <si>
    <t>(-) DIMIN PDD NÃO TRIB</t>
  </si>
  <si>
    <t>5.1.1.2.04.401</t>
  </si>
  <si>
    <t>(-) RED PDD NÃO TRIB - V ALIMENTAÇÃO</t>
  </si>
  <si>
    <t>5.1.1.2.04.402</t>
  </si>
  <si>
    <t>(-) RED PDD NÃO TRIB-V ALIME-VOUC</t>
  </si>
  <si>
    <t>5.1.1.2.04.403</t>
  </si>
  <si>
    <t>(-) DIMIN PDD NÃO TRIB - V REFEIÇÃO</t>
  </si>
  <si>
    <t>5.1.1.2.04.404</t>
  </si>
  <si>
    <t>(-) RED PDD NÃO TRIB-V REFEIÇÃO-VOUC</t>
  </si>
  <si>
    <t>5.1.1.2.04.405</t>
  </si>
  <si>
    <t>(-) DIMIN PDD NÃO TRIB - V TRANSPORTE</t>
  </si>
  <si>
    <t>5.1.1.2.04.406</t>
  </si>
  <si>
    <t>(-) RED PDD NÃO TRIB - CONVÊNIO-ASA</t>
  </si>
  <si>
    <t>5.1.1.2.04.407</t>
  </si>
  <si>
    <t>(-) RED PDD NÃO TRIB-SAQUE CRÉD-ASA</t>
  </si>
  <si>
    <t>5.1.1.2.04.408</t>
  </si>
  <si>
    <t>(-) DIMIN PDD NÃO TRIB - C CULTURA</t>
  </si>
  <si>
    <t>5.1.1.2.04.409</t>
  </si>
  <si>
    <t>(-) DIMIN PDD NÃO TRIB - C NATAL</t>
  </si>
  <si>
    <t>5.1.1.2.04.431</t>
  </si>
  <si>
    <t>(-) DIMIN PDD NÃO TRIB - C FROTA</t>
  </si>
  <si>
    <t>5.1.1.2.04.432</t>
  </si>
  <si>
    <t>(-) RED PDD NÃO TRIB - C COMBUSTÍVEL</t>
  </si>
  <si>
    <t>5.1.1.2.04.433</t>
  </si>
  <si>
    <t>(-) DIMIN PDD NÃO TRIB - C FRETE</t>
  </si>
  <si>
    <t>5.1.1.2.04.434</t>
  </si>
  <si>
    <t>(-) DIMIN PDD NÃO TRIB - C VIAGEM</t>
  </si>
  <si>
    <t>5.1.1.2.04.451</t>
  </si>
  <si>
    <t>(-) DIMIN PDD NÃO TRIB - C PRESENTE</t>
  </si>
  <si>
    <t>5.1.1.2.04.452</t>
  </si>
  <si>
    <t>(-) DIMIN PDD NÃO TRIB - C PREMIAÇÃO</t>
  </si>
  <si>
    <t>5.1.1.2.04.471</t>
  </si>
  <si>
    <t>(-) RED PDD NÃO TRIB-C SAQUE DÉB-ASA</t>
  </si>
  <si>
    <t>5.1.1.2.04.472</t>
  </si>
  <si>
    <t>(-) DIMIN PDD NÃO TRIB - C FARMÁCIA</t>
  </si>
  <si>
    <t>5.1.1.2.04.473</t>
  </si>
  <si>
    <t>(-) DIMIN PDD NÃO TRIB - C FUNERAL</t>
  </si>
  <si>
    <t>5.1.1.2.04.481</t>
  </si>
  <si>
    <t>(-) DIMIN PDD NÃO TRIB - RECARGA VT</t>
  </si>
  <si>
    <t>5.1.1.2.04.482</t>
  </si>
  <si>
    <t>(-) DIMIN PDD NÃO TRIB - C PRIVATE</t>
  </si>
  <si>
    <t>5.1.1.2.04.483</t>
  </si>
  <si>
    <t>(-) DIMIN PDD NÃO TRIB - FOMENTO</t>
  </si>
  <si>
    <t>5.1.1.2.04.600</t>
  </si>
  <si>
    <t>PERDAS COM RECEBÍVEIS</t>
  </si>
  <si>
    <t>5.1.1.2.04.601</t>
  </si>
  <si>
    <t>PERDAS COM RECEBÍVEIS - V ALIMENTAÇÃO</t>
  </si>
  <si>
    <t>5.1.1.2.04.602</t>
  </si>
  <si>
    <t>PERDAS COM RECEBÍVEIS-V ALIME-VOUC</t>
  </si>
  <si>
    <t>5.1.1.2.04.603</t>
  </si>
  <si>
    <t>PERDAS COM RECEBÍVEIS - V REFEIÇÃO</t>
  </si>
  <si>
    <t>5.1.1.2.04.604</t>
  </si>
  <si>
    <t>PERDAS COM RECEBÍVEIS-V REFEIÇÃO-VOUC</t>
  </si>
  <si>
    <t>5.1.1.2.04.605</t>
  </si>
  <si>
    <t>PERDAS COM RECEBÍVEIS - V TRANSPORTE</t>
  </si>
  <si>
    <t>5.1.1.2.04.606</t>
  </si>
  <si>
    <t>PERDAS COM RECEBÍVEIS - CONVÊNIO-ASA</t>
  </si>
  <si>
    <t>5.1.1.2.04.607</t>
  </si>
  <si>
    <t>PERDAS COM RECEBÍVEIS-SAQUE CRÉD-ASA</t>
  </si>
  <si>
    <t>5.1.1.2.04.608</t>
  </si>
  <si>
    <t>PERDAS COM RECEBÍVEIS - C CULTURA</t>
  </si>
  <si>
    <t>5.1.1.2.04.609</t>
  </si>
  <si>
    <t>PERDAS COM RECEBÍVEIS - C NATAL</t>
  </si>
  <si>
    <t>5.1.1.2.04.631</t>
  </si>
  <si>
    <t>PERDAS COM RECEBÍVEIS - C FROTA</t>
  </si>
  <si>
    <t>5.1.1.2.04.632</t>
  </si>
  <si>
    <t>PERDAS COM RECEBÍVEIS - C COMBUSTÍVEL</t>
  </si>
  <si>
    <t>5.1.1.2.04.633</t>
  </si>
  <si>
    <t>PERDAS COM RECEBÍVEIS - C FRETE</t>
  </si>
  <si>
    <t>5.1.1.2.04.634</t>
  </si>
  <si>
    <t>PERDAS COM RECEBÍVEIS - C VIAGEM</t>
  </si>
  <si>
    <t>5.1.1.2.04.651</t>
  </si>
  <si>
    <t>PERDAS COM RECEBÍVEIS - C PRESENTE</t>
  </si>
  <si>
    <t>5.1.1.2.04.652</t>
  </si>
  <si>
    <t>PERDAS COM RECEBÍVEIS - C PREMIAÇÃO</t>
  </si>
  <si>
    <t>5.1.1.2.04.671</t>
  </si>
  <si>
    <t>PERDAS COM RECEBÍVEIS-C SAQUE DÉB-ASA</t>
  </si>
  <si>
    <t>5.1.1.2.04.672</t>
  </si>
  <si>
    <t>PERDAS COM RECEBÍVEIS - C FARMÁCIA</t>
  </si>
  <si>
    <t>5.1.1.2.04.673</t>
  </si>
  <si>
    <t>PERDAS COM RECEBÍVEIS - C FUNERAL</t>
  </si>
  <si>
    <t>5.1.1.2.04.681</t>
  </si>
  <si>
    <t>PERDAS COM RECEBÍVEIS - RECARGA VT</t>
  </si>
  <si>
    <t>5.1.1.2.04.682</t>
  </si>
  <si>
    <t>PERDAS COM RECEBÍVEIS - C PRIVATE</t>
  </si>
  <si>
    <t>5.1.1.2.04.683</t>
  </si>
  <si>
    <t>PERDAS COM RECEBÍVEIS - FOMENTO</t>
  </si>
  <si>
    <t>5.1.1.2.05</t>
  </si>
  <si>
    <t>ROYALTIES</t>
  </si>
  <si>
    <t>5.1.1.2.05.001</t>
  </si>
  <si>
    <t>ROYALTIES - VALE ALIMENTAÇÃO</t>
  </si>
  <si>
    <t>5.1.1.2.05.002</t>
  </si>
  <si>
    <t>ROYALTIES - VALE ALIMENTAÇÃO - VOUCHER</t>
  </si>
  <si>
    <t>5.1.1.2.05.003</t>
  </si>
  <si>
    <t>ROYALTIES - VALE REFEIÇÃO</t>
  </si>
  <si>
    <t>5.1.1.2.05.004</t>
  </si>
  <si>
    <t>ROYALTIES - VALE REFEIÇÃO - VOUCHER</t>
  </si>
  <si>
    <t>5.1.1.2.05.005</t>
  </si>
  <si>
    <t>ROYALTIES - VALE TRANSPORTE</t>
  </si>
  <si>
    <t>5.1.1.2.05.006</t>
  </si>
  <si>
    <t>ROYALTIES - CARTÃO CONVÊNIO - ASA</t>
  </si>
  <si>
    <t>5.1.1.2.05.007</t>
  </si>
  <si>
    <t>ROYALTIES - CARTÃO SAQUE CRÉDITO - ASA</t>
  </si>
  <si>
    <t>5.1.1.2.05.008</t>
  </si>
  <si>
    <t>ROYALTIES - CARTÃO CULTURA</t>
  </si>
  <si>
    <t>5.1.1.2.05.009</t>
  </si>
  <si>
    <t>ROYALTIES - CARTÃO NATAL</t>
  </si>
  <si>
    <t>5.1.1.2.05.031</t>
  </si>
  <si>
    <t>ROYALTIES - CARTÃO FROTA</t>
  </si>
  <si>
    <t>5.1.1.2.05.032</t>
  </si>
  <si>
    <t>ROYALTIES - CARTÃO COMBUSTÍVEL</t>
  </si>
  <si>
    <t>5.1.1.2.05.033</t>
  </si>
  <si>
    <t>ROYALTIES - CARTÃO FRETE</t>
  </si>
  <si>
    <t>5.1.1.2.05.034</t>
  </si>
  <si>
    <t>ROYALTIES - CARTÃO VIAGEM</t>
  </si>
  <si>
    <t>5.1.1.2.05.051</t>
  </si>
  <si>
    <t>ROYALTIES - CARTÃO PRESENTE</t>
  </si>
  <si>
    <t>5.1.1.2.05.052</t>
  </si>
  <si>
    <t>ROYALTIES - CARTÃO PREMIAÇÃO</t>
  </si>
  <si>
    <t>5.1.1.2.05.071</t>
  </si>
  <si>
    <t>ROYALTIES - CARTÃO SAQUE DÉBITO - ASA</t>
  </si>
  <si>
    <t>5.1.1.2.05.072</t>
  </si>
  <si>
    <t>ROYALTIES - CARTÃO FARMÁCIA</t>
  </si>
  <si>
    <t>5.1.1.2.05.073</t>
  </si>
  <si>
    <t>ROYALTIES - CARTÃO FUNERAL</t>
  </si>
  <si>
    <t>5.1.1.2.05.081</t>
  </si>
  <si>
    <t>ROYALTIES - RECARGA VT</t>
  </si>
  <si>
    <t>5.1.1.2.05.082</t>
  </si>
  <si>
    <t>ROYALTIES - CARTÃO PRIVATE</t>
  </si>
  <si>
    <t>5.1.1.2.05.083</t>
  </si>
  <si>
    <t>ROYALTIES - FOMENTO MERCANTIL</t>
  </si>
  <si>
    <t>5.1.1.2.05.084</t>
  </si>
  <si>
    <t>ROYALTIES - CORRESPONDENTE BANCARIO</t>
  </si>
  <si>
    <t>5.1.1.2.05.085</t>
  </si>
  <si>
    <t>5.1.1.2.99</t>
  </si>
  <si>
    <t>PROVISÃO DEVEDORES DUVIDOSOS - FIDC</t>
  </si>
  <si>
    <t>5.1.1.2.99.001</t>
  </si>
  <si>
    <t>FIDC I PDD - PROVISÃO PARA DEVEDORES DUV</t>
  </si>
  <si>
    <t>5.1.1.2.99.500</t>
  </si>
  <si>
    <t>FIDC II PROVISÃO PARA OPERAÇÕES DE CRÉDI</t>
  </si>
  <si>
    <t>5.1.2</t>
  </si>
  <si>
    <t>DESPESAS ADMINISTRATIVAS</t>
  </si>
  <si>
    <t>5.1.2.1</t>
  </si>
  <si>
    <t>5.1.2.1.01</t>
  </si>
  <si>
    <t>5.1.2.1.01.001</t>
  </si>
  <si>
    <t>5.1.2.1.01.002</t>
  </si>
  <si>
    <t>5.1.2.1.01.003</t>
  </si>
  <si>
    <t>5.1.2.1.01.004</t>
  </si>
  <si>
    <t>5.1.2.1.01.005</t>
  </si>
  <si>
    <t>5.1.2.1.01.006</t>
  </si>
  <si>
    <t>5.1.2.1.01.007</t>
  </si>
  <si>
    <t>5.1.2.1.01.008</t>
  </si>
  <si>
    <t>5.1.2.1.01.009</t>
  </si>
  <si>
    <t>5.1.2.1.01.010</t>
  </si>
  <si>
    <t>5.1.2.1.01.011</t>
  </si>
  <si>
    <t>5.1.2.1.01.012</t>
  </si>
  <si>
    <t>5.1.2.1.02</t>
  </si>
  <si>
    <t>5.1.2.1.02.001</t>
  </si>
  <si>
    <t>5.1.2.1.02.002</t>
  </si>
  <si>
    <t>5.1.2.1.02.003</t>
  </si>
  <si>
    <t>5.1.2.1.02.004</t>
  </si>
  <si>
    <t>5.1.2.1.02.005</t>
  </si>
  <si>
    <t>5.1.2.1.03</t>
  </si>
  <si>
    <t>5.1.2.1.03.001</t>
  </si>
  <si>
    <t>5.1.2.1.03.003</t>
  </si>
  <si>
    <t>5.1.2.1.03.004</t>
  </si>
  <si>
    <t>5.1.2.1.03.005</t>
  </si>
  <si>
    <t>5.1.2.1.03.006</t>
  </si>
  <si>
    <t>5.1.2.1.03.007</t>
  </si>
  <si>
    <t>5.1.2.1.03.008</t>
  </si>
  <si>
    <t>5.1.2.1.03.009</t>
  </si>
  <si>
    <t>5.1.2.1.03.010</t>
  </si>
  <si>
    <t>5.1.2.1.03.011</t>
  </si>
  <si>
    <t>5.1.2.1.03.012</t>
  </si>
  <si>
    <t>5.1.2.1.03.013</t>
  </si>
  <si>
    <t>5.1.2.1.04</t>
  </si>
  <si>
    <t>5.1.2.1.04.001</t>
  </si>
  <si>
    <t>5.1.2.1.04.002</t>
  </si>
  <si>
    <t>5.1.2.1.04.003</t>
  </si>
  <si>
    <t>5.1.2.1.04.004</t>
  </si>
  <si>
    <t>5.1.2.1.04.005</t>
  </si>
  <si>
    <t>5.1.2.1.04.006</t>
  </si>
  <si>
    <t>5.1.2.1.05</t>
  </si>
  <si>
    <t>GASTOS DE RECURSOS HUMANOS</t>
  </si>
  <si>
    <t>5.1.2.1.05.001</t>
  </si>
  <si>
    <t>RECRUTAMENTO E SELEÇAO</t>
  </si>
  <si>
    <t>5.1.2.1.05.002</t>
  </si>
  <si>
    <t>CURSOS E TREINAMENTO</t>
  </si>
  <si>
    <t>5.1.2.1.05.003</t>
  </si>
  <si>
    <t>MEDICINA E SEGURANÇA DO TRABALHO</t>
  </si>
  <si>
    <t>5.1.2.1.05.004</t>
  </si>
  <si>
    <t>CRACHA FUNCIONARIOS</t>
  </si>
  <si>
    <t>5.1.2.1.05.005</t>
  </si>
  <si>
    <t>COMEMORAÇOES/ EVENTOS RH</t>
  </si>
  <si>
    <t>5.1.2.1.05.006</t>
  </si>
  <si>
    <t>CONTRIB SINDICAL PATRONAL</t>
  </si>
  <si>
    <t>5.1.2.1.05.007</t>
  </si>
  <si>
    <t>TAXAS DIVERSAS RH</t>
  </si>
  <si>
    <t>5.1.2.1.05.008</t>
  </si>
  <si>
    <t>GASTO COM INCENTIVOS</t>
  </si>
  <si>
    <t>5.1.2.2</t>
  </si>
  <si>
    <t>DESPESAS ADMINISTRATIVAS DIVERSAS</t>
  </si>
  <si>
    <t>5.1.2.2.01</t>
  </si>
  <si>
    <t>DESPESAS DE OCUPAÇÃO</t>
  </si>
  <si>
    <t>5.1.2.2.01.001</t>
  </si>
  <si>
    <t>ALUGUEL</t>
  </si>
  <si>
    <t>5.1.2.2.01.002</t>
  </si>
  <si>
    <t>CONDOMÍNIO</t>
  </si>
  <si>
    <t>5.1.2.2.01.003</t>
  </si>
  <si>
    <t>ENERGIA ELÉTRICA</t>
  </si>
  <si>
    <t>5.1.2.2.01.004</t>
  </si>
  <si>
    <t>AGUA E ESGOTO</t>
  </si>
  <si>
    <t>5.1.2.2.01.005</t>
  </si>
  <si>
    <t>IMPOSTO PREDIAL</t>
  </si>
  <si>
    <t>5.1.2.2.01.006</t>
  </si>
  <si>
    <t>SEGURO DO IMÓVEL</t>
  </si>
  <si>
    <t>5.1.2.2.01.007</t>
  </si>
  <si>
    <t>MANUT DE INSTALAÇÕES</t>
  </si>
  <si>
    <t>5.1.2.2.01.008</t>
  </si>
  <si>
    <t>LIMPEZA E CONSERVAÇÃO</t>
  </si>
  <si>
    <t>5.1.2.2.01.009</t>
  </si>
  <si>
    <t>SEGURANÇA E MONITORAMENTO</t>
  </si>
  <si>
    <t>5.1.2.2.02</t>
  </si>
  <si>
    <t>DESPESAS COM VEICULOS</t>
  </si>
  <si>
    <t>5.1.2.2.02.001</t>
  </si>
  <si>
    <t>MANUT E CONSERVAÇÃO</t>
  </si>
  <si>
    <t>5.1.2.2.02.002</t>
  </si>
  <si>
    <t>LEASING OPERACIONAL</t>
  </si>
  <si>
    <t>5.1.2.2.02.003</t>
  </si>
  <si>
    <t>IMPOSTO/LICENCIAMENTO/SEG OBRIGATÓRIO</t>
  </si>
  <si>
    <t>5.1.2.2.02.004</t>
  </si>
  <si>
    <t>SEGURO VEÍCULOS</t>
  </si>
  <si>
    <t>5.1.2.2.02.005</t>
  </si>
  <si>
    <t>COMBUSTÍVEIS E LUBRIFICANTES</t>
  </si>
  <si>
    <t>5.1.2.2.02.006</t>
  </si>
  <si>
    <t>RASTREAMENTO DE VEÍCULOS</t>
  </si>
  <si>
    <t>5.1.2.2.03</t>
  </si>
  <si>
    <t>DESPESAS DIVERSAS</t>
  </si>
  <si>
    <t>5.1.2.2.03.001</t>
  </si>
  <si>
    <t>MATERIAL DE ESCRITORIO</t>
  </si>
  <si>
    <t>5.1.2.2.03.002</t>
  </si>
  <si>
    <t>MATERIAL DE LIMPEZA E COPA</t>
  </si>
  <si>
    <t>5.1.2.2.03.003</t>
  </si>
  <si>
    <t>BENS DE PEQUENO VALOR</t>
  </si>
  <si>
    <t>5.1.2.2.03.004</t>
  </si>
  <si>
    <t>JORNAIS E REVISTAS</t>
  </si>
  <si>
    <t>5.1.2.2.03.005</t>
  </si>
  <si>
    <t>CÓPIA E REPRODUÇÕES</t>
  </si>
  <si>
    <t>5.1.2.2.03.006</t>
  </si>
  <si>
    <t>DESPESA DE CARTORIO</t>
  </si>
  <si>
    <t>5.1.2.2.03.007</t>
  </si>
  <si>
    <t>CORREIOS E MALOTES</t>
  </si>
  <si>
    <t>5.1.2.2.03.008</t>
  </si>
  <si>
    <t>5.1.2.2.03.009</t>
  </si>
  <si>
    <t>5.1.2.2.03.010</t>
  </si>
  <si>
    <t>MANUT DE MAQUINAS E EQUIPAMENTOS</t>
  </si>
  <si>
    <t>5.1.2.2.03.013</t>
  </si>
  <si>
    <t>SEGURO DE MAQUINAS</t>
  </si>
  <si>
    <t>5.1.2.2.03.014</t>
  </si>
  <si>
    <t>SEGUROS DE RESPONSABILIDADES</t>
  </si>
  <si>
    <t>5.1.2.2.03.016</t>
  </si>
  <si>
    <t>SEGUROS DIVERSOS</t>
  </si>
  <si>
    <t>5.1.2.2.03.018</t>
  </si>
  <si>
    <t>FIANÇAS FINANCEIRAS</t>
  </si>
  <si>
    <t>5.1.2.2.03.020</t>
  </si>
  <si>
    <t>OUTROS IMPOSTOS E TAXAS</t>
  </si>
  <si>
    <t>5.1.2.2.03.021</t>
  </si>
  <si>
    <t>CONTRIBUIÇÃO ENTIDADE DE CLASSES</t>
  </si>
  <si>
    <t>5.1.2.2.03.022</t>
  </si>
  <si>
    <t>GASTO COM PUBLICAÇÕES OFICIAIS</t>
  </si>
  <si>
    <t>5.1.2.2.03.023</t>
  </si>
  <si>
    <t>ARQUIVO MORTO</t>
  </si>
  <si>
    <t>5.1.2.2.03.024</t>
  </si>
  <si>
    <t>DESPESAS LEGAIS E JUDICIAIS</t>
  </si>
  <si>
    <t>5.1.2.2.03.025</t>
  </si>
  <si>
    <t>PERDAS COM CAUSAS TRABALHISTAS</t>
  </si>
  <si>
    <t>5.1.2.2.03.026</t>
  </si>
  <si>
    <t>PERDAS COM CAUSAS CIVEIS</t>
  </si>
  <si>
    <t>5.1.2.2.03.027</t>
  </si>
  <si>
    <t>PERDAS COM CAUSAS TRIBUTÁRIAS</t>
  </si>
  <si>
    <t>5.1.2.2.03.028</t>
  </si>
  <si>
    <t>LANCHES E RECEIÇÕES LOCAL</t>
  </si>
  <si>
    <t>5.1.2.2.03.029</t>
  </si>
  <si>
    <t>5.1.2.2.03.100</t>
  </si>
  <si>
    <t>EVENTOS UP BRASIL</t>
  </si>
  <si>
    <t>5.1.2.2.03.900</t>
  </si>
  <si>
    <t>REEMBOLSO DE DESPESAS HOLDINGS - FBR</t>
  </si>
  <si>
    <t>5.1.2.2.03.901</t>
  </si>
  <si>
    <t>REEMBOLSO DE DESPESAS HOLDINGS - CDHI</t>
  </si>
  <si>
    <t>5.1.2.2.03.902</t>
  </si>
  <si>
    <t>REEMBOLSO DE DESPESAS HOLDINGS-UP GROUPE</t>
  </si>
  <si>
    <t>5.1.2.2.03.903</t>
  </si>
  <si>
    <t>REEMBOLSO DE DESPESAS - PLANVALE</t>
  </si>
  <si>
    <t>5.1.2.2.04</t>
  </si>
  <si>
    <t>DESPESAS VIAGENS ADMINISTRATIVO</t>
  </si>
  <si>
    <t>5.1.2.2.04.001</t>
  </si>
  <si>
    <t>5.1.2.2.04.002</t>
  </si>
  <si>
    <t>5.1.2.2.04.003</t>
  </si>
  <si>
    <t>5.1.2.2.04.004</t>
  </si>
  <si>
    <t>5.1.2.2.04.005</t>
  </si>
  <si>
    <t>5.1.2.2.04.006</t>
  </si>
  <si>
    <t>5.1.2.2.05</t>
  </si>
  <si>
    <t>SERVIÇOS PROFISSIONAIS</t>
  </si>
  <si>
    <t>5.1.2.2.05.001</t>
  </si>
  <si>
    <t>ASSESSORIA CONTÁBIL</t>
  </si>
  <si>
    <t>5.1.2.2.05.002</t>
  </si>
  <si>
    <t>AUDITORIA</t>
  </si>
  <si>
    <t>5.1.2.2.05.003</t>
  </si>
  <si>
    <t>ADVOGADOS</t>
  </si>
  <si>
    <t>5.1.2.2.05.004</t>
  </si>
  <si>
    <t>CONSULTORIA E ASSESSORIA ESPECIALIZADA</t>
  </si>
  <si>
    <t>5.1.2.2.05.006</t>
  </si>
  <si>
    <t>SERVIÇOS DE COBRANÇAS</t>
  </si>
  <si>
    <t>5.1.2.2.05.007</t>
  </si>
  <si>
    <t>PRESTADORES DE SERVIÇO - PJ</t>
  </si>
  <si>
    <t>5.1.2.2.05.101</t>
  </si>
  <si>
    <t>5.1.2.2.05.102</t>
  </si>
  <si>
    <t>5.1.2.2.05.103</t>
  </si>
  <si>
    <t>5.1.2.2.05.104</t>
  </si>
  <si>
    <t>5.1.2.2.05.105</t>
  </si>
  <si>
    <t>5.1.2.2.05.106</t>
  </si>
  <si>
    <t>5.1.2.2.05.107</t>
  </si>
  <si>
    <t>5.1.2.2.05.108</t>
  </si>
  <si>
    <t>5.1.2.2.05.109</t>
  </si>
  <si>
    <t>DESPESAS SERVICOS ADM - CD HOLDING</t>
  </si>
  <si>
    <t>5.1.2.2.05.201</t>
  </si>
  <si>
    <t>CONSULT ADM CD HOLDING - VA</t>
  </si>
  <si>
    <t>5.1.2.2.05.203</t>
  </si>
  <si>
    <t>CONSULT ADM CD HOLDING - VR</t>
  </si>
  <si>
    <t>5.1.2.2.05.205</t>
  </si>
  <si>
    <t>CONSULT ADM CD HOLDING - VALE TRANSPORTE</t>
  </si>
  <si>
    <t>5.1.2.2.05.206</t>
  </si>
  <si>
    <t>CONSULT ADM CD HOLDING - CONVÊNIO - ASA</t>
  </si>
  <si>
    <t>5.1.2.2.05.207</t>
  </si>
  <si>
    <t>CONSULT ADM CD HOLDING - SAQUE CRÉDITO</t>
  </si>
  <si>
    <t>5.1.2.2.05.208</t>
  </si>
  <si>
    <t>CONSULT ADM CD HOLDING - CARTÃO CULTURA</t>
  </si>
  <si>
    <t>5.1.2.2.05.209</t>
  </si>
  <si>
    <t>CONSULT ADM CD HOLDING - CARTÃO NATAL</t>
  </si>
  <si>
    <t>5.1.2.2.05.231</t>
  </si>
  <si>
    <t>CONSULT ADM CD HOLDING - CARTÃO FROTA</t>
  </si>
  <si>
    <t>5.1.2.2.05.232</t>
  </si>
  <si>
    <t>CONSULT ADM CD HOLDING - COMBUSTÍVEL</t>
  </si>
  <si>
    <t>5.1.2.2.05.233</t>
  </si>
  <si>
    <t>CONSULT ADM CD HOLDING - CARTÃO FRETE</t>
  </si>
  <si>
    <t>5.1.2.2.05.234</t>
  </si>
  <si>
    <t>CONSULT ADM CD HOLDING - CARTÃO VIAGEM</t>
  </si>
  <si>
    <t>5.1.2.2.05.251</t>
  </si>
  <si>
    <t>CONSULT ADM CD HOLDING - CARTÃO PRESENTE</t>
  </si>
  <si>
    <t>5.1.2.2.05.252</t>
  </si>
  <si>
    <t>CONSULT ADM CD HOLDING - PREMIAÇÃO</t>
  </si>
  <si>
    <t>5.1.2.2.05.271</t>
  </si>
  <si>
    <t>CONSULT ADM CD HOLDING - SAQUE DÉBITO</t>
  </si>
  <si>
    <t>5.1.2.2.05.272</t>
  </si>
  <si>
    <t>CONSULT ADM CD HOLDING - CARTÃO FARMÁCIA</t>
  </si>
  <si>
    <t>5.1.2.2.05.273</t>
  </si>
  <si>
    <t>CONSULT ADM CD HOLDING - CARTÃO FUNERAL</t>
  </si>
  <si>
    <t>5.1.2.2.05.281</t>
  </si>
  <si>
    <t>CONSULT ADM CD HOLDING - CPTM</t>
  </si>
  <si>
    <t>5.1.2.2.05.282</t>
  </si>
  <si>
    <t>CONSULT ADM CD HOLDING - CARTÃO PRIVATE</t>
  </si>
  <si>
    <t>5.1.2.2.05.283</t>
  </si>
  <si>
    <t>CONSULT ADM CD HOLDING - FOMENTO MERC</t>
  </si>
  <si>
    <t>5.1.2.2.05.284</t>
  </si>
  <si>
    <t>CONSULT ADM CD HOLDING - CB</t>
  </si>
  <si>
    <t>5.1.2.2.05.285</t>
  </si>
  <si>
    <t>CONSULT ADM CD HOLDING - RECARGA VT</t>
  </si>
  <si>
    <t>5.1.2.2.06</t>
  </si>
  <si>
    <t>GASTOS COM TI</t>
  </si>
  <si>
    <t>5.1.2.2.06.001</t>
  </si>
  <si>
    <t>LICENÇA E MANUT DE SOFTWARES</t>
  </si>
  <si>
    <t>5.1.2.2.06.002</t>
  </si>
  <si>
    <t>INTERNET</t>
  </si>
  <si>
    <t>5.1.2.2.06.003</t>
  </si>
  <si>
    <t>MANUT EQUIPAMENTOS INFORMATICA</t>
  </si>
  <si>
    <t>5.1.2.2.06.004</t>
  </si>
  <si>
    <t>MATERIAIS DE INFORMATICA</t>
  </si>
  <si>
    <t>5.1.2.2.06.100</t>
  </si>
  <si>
    <t>PROJETO DE CONSOLIDAÇÃO - FINANCEIRO</t>
  </si>
  <si>
    <t>5.1.2.2.07</t>
  </si>
  <si>
    <t>DESPESAS BANCARIAS</t>
  </si>
  <si>
    <t>5.1.2.2.07.001</t>
  </si>
  <si>
    <t>DESPESAS BANCARIAS ADM</t>
  </si>
  <si>
    <t>5.1.2.2.08</t>
  </si>
  <si>
    <t>DEPRECIAÇÃO E AMORTIZAÇÃO</t>
  </si>
  <si>
    <t>5.1.2.2.08.001</t>
  </si>
  <si>
    <t>DEPR INSTALAÇÕES</t>
  </si>
  <si>
    <t>5.1.2.2.08.002</t>
  </si>
  <si>
    <t>DEPR BENFEITORIAS EM PROP TERCEIROS</t>
  </si>
  <si>
    <t>5.1.2.2.08.003</t>
  </si>
  <si>
    <t>DEPR MOVEIS E UTENSILIOS</t>
  </si>
  <si>
    <t>5.1.2.2.08.004</t>
  </si>
  <si>
    <t>DEPR MÁQUINAS E EQUIPAMENTOS</t>
  </si>
  <si>
    <t>5.1.2.2.08.005</t>
  </si>
  <si>
    <t>DEPR VEÍCULOS</t>
  </si>
  <si>
    <t>5.1.2.2.08.006</t>
  </si>
  <si>
    <t>DEPR EQUIPAMENTOS DE INFORMÁTICA</t>
  </si>
  <si>
    <t>5.1.2.2.08.007</t>
  </si>
  <si>
    <t>DEPR BENS ARRENDADOS</t>
  </si>
  <si>
    <t>5.1.2.2.08.008</t>
  </si>
  <si>
    <t>DEPR. TERMINAIS EQUIP ELETR - POS</t>
  </si>
  <si>
    <t>5.1.2.2.08.051</t>
  </si>
  <si>
    <t>DEPR. ARRENDAMENTO FINANCEIRO - POS</t>
  </si>
  <si>
    <t>5.1.2.2.08.052</t>
  </si>
  <si>
    <t>DEPR. ARRENDAMENTO FINANCEIRO- MAQ EQUIP</t>
  </si>
  <si>
    <t>5.1.2.2.08.053</t>
  </si>
  <si>
    <t>DEPR. ARRENDAMENTO FINANCEIRO - VEÍCULOS</t>
  </si>
  <si>
    <t>5.1.2.2.08.054</t>
  </si>
  <si>
    <t>DEPR. ARREND FINANCEIRO - EQUIP INFORMAT</t>
  </si>
  <si>
    <t>5.1.2.2.08.055</t>
  </si>
  <si>
    <t>DEPR. DIREITO USO (ARRENDAMENTO) IFRS 16</t>
  </si>
  <si>
    <t>5.1.2.2.08.100</t>
  </si>
  <si>
    <t>DEPR IMOBILIZADO EM ANDAMENTO</t>
  </si>
  <si>
    <t>5.1.2.2.08.201</t>
  </si>
  <si>
    <t>AMORT SISTEMAS E APLICATIVOS</t>
  </si>
  <si>
    <t>5.1.2.2.08.202</t>
  </si>
  <si>
    <t>AMORT SOFTWARE EM ANDAMENTO</t>
  </si>
  <si>
    <t>5.1.2.2.08.203</t>
  </si>
  <si>
    <t>AMORT ARRENDAMENTO FINANCEIRO - SISTEMAS</t>
  </si>
  <si>
    <t>5.1.2.2.08.211</t>
  </si>
  <si>
    <t>AMORT AQUISIÇAO DE CARTEIRA</t>
  </si>
  <si>
    <t>5.1.2.2.08.221</t>
  </si>
  <si>
    <t>AMORT MARCAS E PATENTES</t>
  </si>
  <si>
    <t>5.1.2.2.08.222</t>
  </si>
  <si>
    <t>AMORT RELACIONAMENTO COM CLIENTE</t>
  </si>
  <si>
    <t>5.1.2.2.08.223</t>
  </si>
  <si>
    <t>AMORT ACORDO DE NÃO COMPETIÇÃO</t>
  </si>
  <si>
    <t>5.1.2.2.09</t>
  </si>
  <si>
    <t>IMPOSTOS E TAXAS</t>
  </si>
  <si>
    <t>5.1.2.2.09.001</t>
  </si>
  <si>
    <t>CRÉDITO PIS - DESPESAS</t>
  </si>
  <si>
    <t>5.1.2.2.09.002</t>
  </si>
  <si>
    <t>CRÉDITO COFINS - DESPESAS</t>
  </si>
  <si>
    <t>5.1.2.2.09.011</t>
  </si>
  <si>
    <t>PIS IMPORTAÇÃO</t>
  </si>
  <si>
    <t>5.1.2.2.09.012</t>
  </si>
  <si>
    <t>COFINS IMPORTAÇÃO</t>
  </si>
  <si>
    <t>5.1.2.2.09.013</t>
  </si>
  <si>
    <t>CIDE IMPORTAÇÃO</t>
  </si>
  <si>
    <t>5.1.2.2.09.014</t>
  </si>
  <si>
    <t>ISS IMPORTACAO</t>
  </si>
  <si>
    <t>5.1.2.2.99</t>
  </si>
  <si>
    <t>DESPESAS DIVERSAS - FIDC</t>
  </si>
  <si>
    <t>5.1.2.2.99.001</t>
  </si>
  <si>
    <t>5.1.2.2.99.002</t>
  </si>
  <si>
    <t>FIDC I TARIFA BANCÁRIA</t>
  </si>
  <si>
    <t>5.1.2.2.99.003</t>
  </si>
  <si>
    <t>5.1.2.2.99.004</t>
  </si>
  <si>
    <t>FIDC I TAXA DE FISCALIZAÇÃO - CVM</t>
  </si>
  <si>
    <t>5.1.2.2.99.005</t>
  </si>
  <si>
    <t>5.1.2.2.99.006</t>
  </si>
  <si>
    <t>5.1.2.2.99.007</t>
  </si>
  <si>
    <t>5.1.2.2.99.008</t>
  </si>
  <si>
    <t>5.1.2.2.99.009</t>
  </si>
  <si>
    <t>5.1.2.2.99.010</t>
  </si>
  <si>
    <t>FIDC I AUDITORIA</t>
  </si>
  <si>
    <t>5.1.2.2.99.011</t>
  </si>
  <si>
    <t>FIDC I CARTORIO</t>
  </si>
  <si>
    <t>5.1.2.2.99.500</t>
  </si>
  <si>
    <t>FIDC II (-) DESPESAS DE PUBLICACOES</t>
  </si>
  <si>
    <t>5.1.2.2.99.501</t>
  </si>
  <si>
    <t>FIDC II CUSTODIA</t>
  </si>
  <si>
    <t>5.1.2.2.99.502</t>
  </si>
  <si>
    <t>FIDC II DESPESAS COM CETIP/SELIC</t>
  </si>
  <si>
    <t>5.1.2.2.99.503</t>
  </si>
  <si>
    <t>FIDC II DESPESAS COM TX DE GESTÃO</t>
  </si>
  <si>
    <t>5.1.2.2.99.504</t>
  </si>
  <si>
    <t>FIDC II DESPESAS COM CORREIOS</t>
  </si>
  <si>
    <t>5.1.2.2.99.505</t>
  </si>
  <si>
    <t>FIDC II DESPESAS COM TARIFAS BANCARIAS</t>
  </si>
  <si>
    <t>5.1.2.2.99.506</t>
  </si>
  <si>
    <t>FIDC II DESPESAS COM TX DE FISCALIZA CVM</t>
  </si>
  <si>
    <t>5.1.2.2.99.507</t>
  </si>
  <si>
    <t>FIDC II TAXA ANBIMA</t>
  </si>
  <si>
    <t>5.1.2.2.99.508</t>
  </si>
  <si>
    <t>FIDC II DESPESAS COM CIP/CBLC</t>
  </si>
  <si>
    <t>5.1.2.2.99.509</t>
  </si>
  <si>
    <t>FIDC II AUDITORIA EXTERNA</t>
  </si>
  <si>
    <t>5.1.2.2.99.510</t>
  </si>
  <si>
    <t>FIDC II TAXA ADM EFETIVA</t>
  </si>
  <si>
    <t>5.1.2.2.99.511</t>
  </si>
  <si>
    <t>FIDC II CARTORIO</t>
  </si>
  <si>
    <t>5.1.2.2.99.512</t>
  </si>
  <si>
    <t>FIDC II OUTRAS DESPESAS</t>
  </si>
  <si>
    <t>5.1.2.2.99.513</t>
  </si>
  <si>
    <t>FIDC II DESPESAS COM AGENTE DE COBRANÇA</t>
  </si>
  <si>
    <t>5.1.2.2.99.514</t>
  </si>
  <si>
    <t>FIDC II PARTICIPAC ACIONISTA MINORITARIO</t>
  </si>
  <si>
    <t>5.1.3</t>
  </si>
  <si>
    <t>OUTRAS DESPESAS OPERACIONAIS</t>
  </si>
  <si>
    <t>5.1.3.1</t>
  </si>
  <si>
    <t>5.1.3.1.01</t>
  </si>
  <si>
    <t>CONTINGÊNCIAS</t>
  </si>
  <si>
    <t>5.1.3.1.01.001</t>
  </si>
  <si>
    <t>CONTINGENCIAS CIVEIS</t>
  </si>
  <si>
    <t>5.1.3.1.01.002</t>
  </si>
  <si>
    <t>CONTINGENCIAS TRABALHISTAS</t>
  </si>
  <si>
    <t>5.1.3.1.01.003</t>
  </si>
  <si>
    <t>REVERSAO CONTINGENCIAS CIVEIS</t>
  </si>
  <si>
    <t>5.1.3.1.01.004</t>
  </si>
  <si>
    <t>REVERSAO CONTINGENCIAS TRABALHISTAS</t>
  </si>
  <si>
    <t>5.1.3.1.01.005</t>
  </si>
  <si>
    <t>CONTINGENCIAS FISCAIS / TRIBUTARIAS</t>
  </si>
  <si>
    <t>5.1.3.1.01.006</t>
  </si>
  <si>
    <t>REV CONTINGENCIAS FISCAIS / TRIBUTARIAS</t>
  </si>
  <si>
    <t>5.1.3.1.01.031</t>
  </si>
  <si>
    <t>CONTINGENCIAS EXCEPICIONAIS - DILIGENCES</t>
  </si>
  <si>
    <t>5.1.3.1.01.032</t>
  </si>
  <si>
    <t>REVERSÃO CONTINGENCIAS EXCEP- DILIGENCES</t>
  </si>
  <si>
    <t>5.1.3.1.01.051</t>
  </si>
  <si>
    <t>CONTINGENCIAS EXCEPCIONAIS</t>
  </si>
  <si>
    <t>5.1.3.1.01.052</t>
  </si>
  <si>
    <t>REVERSÃO CONTINGENCIAS EXCEPCIONAIS</t>
  </si>
  <si>
    <t>5.1.3.1.05</t>
  </si>
  <si>
    <t>5.1.3.1.05.001</t>
  </si>
  <si>
    <t>PERDAS DIVERSAS</t>
  </si>
  <si>
    <t>5.1.3.1.05.002</t>
  </si>
  <si>
    <t>AQUISICAO DE CARTEIRAS</t>
  </si>
  <si>
    <t>5.1.3.1.05.009</t>
  </si>
  <si>
    <t>PERDAS COM INVESTIMENTOS</t>
  </si>
  <si>
    <t>5.1.3.1.05.010</t>
  </si>
  <si>
    <t>OUTRAS DESPESAS</t>
  </si>
  <si>
    <t>5.1.3.1.06</t>
  </si>
  <si>
    <t>ARRENDAMENTO MERCANTIL FINANCEIRO</t>
  </si>
  <si>
    <t>5.1.3.1.06.001</t>
  </si>
  <si>
    <t>ARREND FINANCEIRO-CONTRAPRESTAÇÃO</t>
  </si>
  <si>
    <t>5.1.3.1.06.002</t>
  </si>
  <si>
    <t>(-) ARREND FINANCEIRO-CONTRAPRESTAÇÃO</t>
  </si>
  <si>
    <t>5.1.3.1.07</t>
  </si>
  <si>
    <t>DESPESA ALIENAÇÃO BENS</t>
  </si>
  <si>
    <t>5.1.3.1.07.001</t>
  </si>
  <si>
    <t>PERDA NA ALIENAÇÃO BENS DO IMOBILIZADO</t>
  </si>
  <si>
    <t>5.1.3.1.07.003</t>
  </si>
  <si>
    <t>PERDA NA BAIXA DE OUTROS ATIVOS</t>
  </si>
  <si>
    <t>5.1.3.1.07.004</t>
  </si>
  <si>
    <t>PERDA NA BAIXA DE INVESTIMENTO</t>
  </si>
  <si>
    <t>5.1.3.1.09</t>
  </si>
  <si>
    <t>DESPESAS NÃO DEDUTÍVEIS</t>
  </si>
  <si>
    <t>5.1.3.1.09.001</t>
  </si>
  <si>
    <t>MULTA POR INFRAÇÃO FISCAL</t>
  </si>
  <si>
    <t>5.1.3.1.09.002</t>
  </si>
  <si>
    <t>MULTA POR INFRAÇÃO TRANSITO</t>
  </si>
  <si>
    <t>5.1.3.1.09.003</t>
  </si>
  <si>
    <t>OUTRAS DESPESAS NÃO DEDUTÍVEIS</t>
  </si>
  <si>
    <t>5.1.3.1.09.004</t>
  </si>
  <si>
    <t>CONTRIBUIÇÕES E DOAÇÕES - NÃO DEDUTÍVEIS</t>
  </si>
  <si>
    <t>5.1.3.1.09.005</t>
  </si>
  <si>
    <t>INCENTIVOS A TECNOLOGIA</t>
  </si>
  <si>
    <t>5.1.3.1.09.100</t>
  </si>
  <si>
    <t>OUTRAS DESPESAS EXCEPCIONAIS</t>
  </si>
  <si>
    <t>5.1.3.1.99</t>
  </si>
  <si>
    <t>FIDC</t>
  </si>
  <si>
    <t>5.1.3.1.99.001</t>
  </si>
  <si>
    <t>OUTRAS DESPESAS - FIDC</t>
  </si>
  <si>
    <t>5.1.3.2</t>
  </si>
  <si>
    <t>RESULTADO DE PARTICIPAÇÃO SOCIETÁRIA</t>
  </si>
  <si>
    <t>5.1.3.2.01</t>
  </si>
  <si>
    <t>GANHO COM PARTICIPAÇÃO SOCIETÁRIA</t>
  </si>
  <si>
    <t>5.1.3.2.01.001</t>
  </si>
  <si>
    <t>GANHO MEP FBR</t>
  </si>
  <si>
    <t>5.1.3.2.01.002</t>
  </si>
  <si>
    <t>GANHO MEP UP BRASIL</t>
  </si>
  <si>
    <t>5.1.3.2.01.003</t>
  </si>
  <si>
    <t>5.1.3.2.01.004</t>
  </si>
  <si>
    <t>GANHO MEP EMPORIO CARD</t>
  </si>
  <si>
    <t>5.1.3.2.01.005</t>
  </si>
  <si>
    <t>GANHO MEP POLICARD SYSTEMS</t>
  </si>
  <si>
    <t>5.1.3.2.01.006</t>
  </si>
  <si>
    <t>GANHO MEP ?CDHI BRASIL</t>
  </si>
  <si>
    <t>5.1.3.2.01.007</t>
  </si>
  <si>
    <t>GANHO MEP SOFT PRO</t>
  </si>
  <si>
    <t>5.1.3.2.01.008</t>
  </si>
  <si>
    <t>GANHO MEP PBHL LOGÍSTICA</t>
  </si>
  <si>
    <t>5.1.3.2.01.020</t>
  </si>
  <si>
    <t>GANHO MEP OUTROS</t>
  </si>
  <si>
    <t>5.1.3.2.02</t>
  </si>
  <si>
    <t>PERDA COM PARTICIPAÇÃO SOCIETÁRIA</t>
  </si>
  <si>
    <t>5.1.3.2.02.001</t>
  </si>
  <si>
    <t>PERDA MEP FBR</t>
  </si>
  <si>
    <t>5.1.3.2.02.002</t>
  </si>
  <si>
    <t>PERDA MEP UP BRASIL</t>
  </si>
  <si>
    <t>5.1.3.2.02.003</t>
  </si>
  <si>
    <t>PERDA MEP UP BRASIL ADM</t>
  </si>
  <si>
    <t>5.1.3.2.02.004</t>
  </si>
  <si>
    <t>PERDA MEP EMPORIO CARD</t>
  </si>
  <si>
    <t>5.1.3.2.02.005</t>
  </si>
  <si>
    <t>PERDA MEP POLICARD SYSTEMS</t>
  </si>
  <si>
    <t>5.1.3.2.02.006</t>
  </si>
  <si>
    <t>PERDA MEP CDHI BRASIL</t>
  </si>
  <si>
    <t>5.1.3.2.02.007</t>
  </si>
  <si>
    <t>PERDA MEP SOFT PRO</t>
  </si>
  <si>
    <t>5.1.3.2.02.008</t>
  </si>
  <si>
    <t>PERDA MEP PBHL LOGÍSTICA</t>
  </si>
  <si>
    <t>5.1.3.2.02.020</t>
  </si>
  <si>
    <t>PERDA MEP OUTROS</t>
  </si>
  <si>
    <t>5.1.3.2.03</t>
  </si>
  <si>
    <t>DISTRIBUIÇÃO DIVIDENDOS</t>
  </si>
  <si>
    <t>5.1.3.2.03.004</t>
  </si>
  <si>
    <t>DISTRIBUIÇÃO DIVIDENDOS EMPORIO CARD</t>
  </si>
  <si>
    <t>5.1.3.2.03.005</t>
  </si>
  <si>
    <t>DISTRIBUIÇÃO DIVIDENDOS POLICARD SYSTEMS</t>
  </si>
  <si>
    <t>5.2</t>
  </si>
  <si>
    <t>DESPESAS FINANCEIRAS</t>
  </si>
  <si>
    <t>5.2.1</t>
  </si>
  <si>
    <t>5.2.1.1</t>
  </si>
  <si>
    <t>5.2.1.1.01</t>
  </si>
  <si>
    <t>5.2.1.1.01.001</t>
  </si>
  <si>
    <t>JUROS S/ CONTAS GARANTIDAS</t>
  </si>
  <si>
    <t>5.2.1.1.01.002</t>
  </si>
  <si>
    <t>JUROS S/ EMPRÉSTIMOS BANCÁRIOS</t>
  </si>
  <si>
    <t>5.2.1.1.01.003</t>
  </si>
  <si>
    <t>JUROS S/FINANCIAMENTOS</t>
  </si>
  <si>
    <t>5.2.1.1.01.004</t>
  </si>
  <si>
    <t>JUROS S/ MUTUO</t>
  </si>
  <si>
    <t>5.2.1.1.01.005</t>
  </si>
  <si>
    <t>IOF</t>
  </si>
  <si>
    <t>5.2.1.1.01.006</t>
  </si>
  <si>
    <t>OUTRAS TARIFAS SOBRE EMPRÉSTIMOS</t>
  </si>
  <si>
    <t>5.2.1.1.01.007</t>
  </si>
  <si>
    <t>DESCONTOS FINANCEIROS CONCEDIDOS</t>
  </si>
  <si>
    <t>5.2.1.1.01.008</t>
  </si>
  <si>
    <t>JUROS DE MORA</t>
  </si>
  <si>
    <t>5.2.1.1.01.009</t>
  </si>
  <si>
    <t>MULTA PGTO ATRASO</t>
  </si>
  <si>
    <t>5.2.1.1.01.010</t>
  </si>
  <si>
    <t>ATUALIZAÇÃO DÉBITOS FISCAIS</t>
  </si>
  <si>
    <t>5.2.1.1.01.011</t>
  </si>
  <si>
    <t>JUROS S/ARRENDAMENTO FINANCEIRO</t>
  </si>
  <si>
    <t>5.2.1.1.01.012</t>
  </si>
  <si>
    <t>JUROS DE ANTECIPAÇÃO DE RECEBÍVEIS</t>
  </si>
  <si>
    <t>5.2.1.1.01.015</t>
  </si>
  <si>
    <t>VARIACAO CAMBIAL PASSIVA</t>
  </si>
  <si>
    <t>5.2.1.1.01.016</t>
  </si>
  <si>
    <t>VARIAÇÃO CAMBIAL PASSIVA - OP. COMERCIAL</t>
  </si>
  <si>
    <t>5.2.1.1.01.017</t>
  </si>
  <si>
    <t>JUROS S/ ARREND. DIREITO DE USO IFRS 16</t>
  </si>
  <si>
    <t>5.2.1.1.02</t>
  </si>
  <si>
    <t>DESPESAS FINANCEIRAS - INTERCOMPANY</t>
  </si>
  <si>
    <t>5.2.1.1.02.001</t>
  </si>
  <si>
    <t>5.2.1.1.02.002</t>
  </si>
  <si>
    <t>JUROS S/ CONTRATOS MÚTUO - EMPORIO CARD</t>
  </si>
  <si>
    <t>5.2.1.1.02.003</t>
  </si>
  <si>
    <t>JUROS S/ CONTRATOS MÚTUO - UP BRASIL ADM</t>
  </si>
  <si>
    <t>5.2.1.1.02.004</t>
  </si>
  <si>
    <t>5.2.1.1.02.005</t>
  </si>
  <si>
    <t>5.2.1.1.02.006</t>
  </si>
  <si>
    <t>5.2.1.1.02.007</t>
  </si>
  <si>
    <t>5.2.1.1.02.008</t>
  </si>
  <si>
    <t>5.2.1.1.02.100</t>
  </si>
  <si>
    <t>JUROS S/ CONTR MÚTUO - CD HOLDING INTERN</t>
  </si>
  <si>
    <t>5.2.1.1.98</t>
  </si>
  <si>
    <t>RECEITAS FINANCEIRAS - FIDC</t>
  </si>
  <si>
    <t>5.2.1.1.98.001</t>
  </si>
  <si>
    <t>FIDC I LFT - LETRAS FINANC DO TESOURO</t>
  </si>
  <si>
    <t>5.2.1.1.98.002</t>
  </si>
  <si>
    <t>5.2.1.1.98.003</t>
  </si>
  <si>
    <t>5.2.1.1.98.500</t>
  </si>
  <si>
    <t>FIDC II LFT - LETRAS FINANC DO TESOURO</t>
  </si>
  <si>
    <t>5.2.1.1.98.501</t>
  </si>
  <si>
    <t>FIDC II COTAS DE FUNDO DE RENDA FIXA</t>
  </si>
  <si>
    <t>5.2.1.1.98.502</t>
  </si>
  <si>
    <t>FIDC II JUROS DE MORA</t>
  </si>
  <si>
    <t>5.2.1.1.99</t>
  </si>
  <si>
    <t>DESPESAS FINANCEIRAS - FIDC</t>
  </si>
  <si>
    <t>5.2.1.1.99.500</t>
  </si>
  <si>
    <t>5.2.1.1.99.501</t>
  </si>
  <si>
    <t>FIDC II DESCONTOS CONCEDIDOS</t>
  </si>
  <si>
    <t>5.2.1.2</t>
  </si>
  <si>
    <t>5.2.1.2.01</t>
  </si>
  <si>
    <t>5.2.1.2.01.001</t>
  </si>
  <si>
    <t>5.2.1.2.01.002</t>
  </si>
  <si>
    <t>5.2.1.2.01.003</t>
  </si>
  <si>
    <t>5.2.1.2.01.004</t>
  </si>
  <si>
    <t>5.2.1.2.01.005</t>
  </si>
  <si>
    <t>5.2.1.2.01.006</t>
  </si>
  <si>
    <t>5.2.1.2.01.007</t>
  </si>
  <si>
    <t>5.2.1.2.01.008</t>
  </si>
  <si>
    <t>5.2.1.2.01.009</t>
  </si>
  <si>
    <t>5.2.1.2.01.031</t>
  </si>
  <si>
    <t>5.2.1.2.01.032</t>
  </si>
  <si>
    <t>5.2.1.2.01.033</t>
  </si>
  <si>
    <t>5.2.1.2.01.034</t>
  </si>
  <si>
    <t>5.2.1.2.01.051</t>
  </si>
  <si>
    <t>5.2.1.2.01.052</t>
  </si>
  <si>
    <t>5.2.1.2.01.071</t>
  </si>
  <si>
    <t>5.2.1.2.01.072</t>
  </si>
  <si>
    <t>5.2.1.2.01.073</t>
  </si>
  <si>
    <t>5.2.1.2.01.081</t>
  </si>
  <si>
    <t>5.2.1.2.01.082</t>
  </si>
  <si>
    <t>5.2.1.2.01.083</t>
  </si>
  <si>
    <t>5.2.1.2.02</t>
  </si>
  <si>
    <t>5.2.1.2.02.001</t>
  </si>
  <si>
    <t>5.2.1.2.02.002</t>
  </si>
  <si>
    <t>5.2.1.2.02.003</t>
  </si>
  <si>
    <t>5.2.1.2.02.004</t>
  </si>
  <si>
    <t>5.2.1.2.02.005</t>
  </si>
  <si>
    <t>5.2.1.2.02.006</t>
  </si>
  <si>
    <t>5.2.1.2.02.007</t>
  </si>
  <si>
    <t>5.2.1.2.02.008</t>
  </si>
  <si>
    <t>5.2.1.2.02.009</t>
  </si>
  <si>
    <t>5.2.1.2.02.031</t>
  </si>
  <si>
    <t>5.2.1.2.02.032</t>
  </si>
  <si>
    <t>5.2.1.2.02.033</t>
  </si>
  <si>
    <t>5.2.1.2.02.034</t>
  </si>
  <si>
    <t>5.2.1.2.02.051</t>
  </si>
  <si>
    <t>5.2.1.2.02.052</t>
  </si>
  <si>
    <t>5.2.1.2.02.071</t>
  </si>
  <si>
    <t>5.2.1.2.02.072</t>
  </si>
  <si>
    <t>5.2.1.2.02.073</t>
  </si>
  <si>
    <t>5.2.1.2.02.081</t>
  </si>
  <si>
    <t>5.2.1.2.02.082</t>
  </si>
  <si>
    <t>5.2.1.2.02.083</t>
  </si>
  <si>
    <t>5.2.1.2.03</t>
  </si>
  <si>
    <t>5.2.1.2.03.001</t>
  </si>
  <si>
    <t>5.2.1.2.03.002</t>
  </si>
  <si>
    <t>5.2.1.2.03.003</t>
  </si>
  <si>
    <t>5.2.1.2.03.004</t>
  </si>
  <si>
    <t>5.2.1.2.03.005</t>
  </si>
  <si>
    <t>5.2.1.2.03.006</t>
  </si>
  <si>
    <t>5.2.1.2.03.007</t>
  </si>
  <si>
    <t>5.2.1.2.03.008</t>
  </si>
  <si>
    <t>5.2.1.2.03.009</t>
  </si>
  <si>
    <t>5.2.1.2.03.031</t>
  </si>
  <si>
    <t>5.2.1.2.03.032</t>
  </si>
  <si>
    <t>5.2.1.2.03.033</t>
  </si>
  <si>
    <t>5.2.1.2.03.034</t>
  </si>
  <si>
    <t>5.2.1.2.03.051</t>
  </si>
  <si>
    <t>5.2.1.2.03.052</t>
  </si>
  <si>
    <t>5.2.1.2.03.071</t>
  </si>
  <si>
    <t>5.2.1.2.03.072</t>
  </si>
  <si>
    <t>5.2.1.2.03.073</t>
  </si>
  <si>
    <t>5.2.1.2.03.081</t>
  </si>
  <si>
    <t>5.2.1.2.03.082</t>
  </si>
  <si>
    <t>5.2.1.2.03.083</t>
  </si>
  <si>
    <t>5.2.1.2.04</t>
  </si>
  <si>
    <t>5.2.1.2.04.001</t>
  </si>
  <si>
    <t>5.2.1.2.04.002</t>
  </si>
  <si>
    <t>5.2.1.2.04.003</t>
  </si>
  <si>
    <t>5.2.1.2.04.004</t>
  </si>
  <si>
    <t>5.2.1.2.04.005</t>
  </si>
  <si>
    <t>5.2.1.2.04.006</t>
  </si>
  <si>
    <t>5.2.1.2.04.007</t>
  </si>
  <si>
    <t>5.2.1.2.04.008</t>
  </si>
  <si>
    <t>5.2.1.2.04.009</t>
  </si>
  <si>
    <t>5.2.1.2.04.031</t>
  </si>
  <si>
    <t>5.2.1.2.04.032</t>
  </si>
  <si>
    <t>5.2.1.2.04.033</t>
  </si>
  <si>
    <t>5.2.1.2.04.034</t>
  </si>
  <si>
    <t>5.2.1.2.04.051</t>
  </si>
  <si>
    <t>5.2.1.2.04.052</t>
  </si>
  <si>
    <t>5.2.1.2.04.071</t>
  </si>
  <si>
    <t>5.2.1.2.04.072</t>
  </si>
  <si>
    <t>5.2.1.2.04.073</t>
  </si>
  <si>
    <t>5.2.1.2.04.081</t>
  </si>
  <si>
    <t>5.2.1.2.04.082</t>
  </si>
  <si>
    <t>5.2.1.2.04.083</t>
  </si>
  <si>
    <t>5.5</t>
  </si>
  <si>
    <t>IMPOSTO DE RENDA E CONTRIBUIÇÃO SOCIAL</t>
  </si>
  <si>
    <t>5.5.1</t>
  </si>
  <si>
    <t>5.5.1.1</t>
  </si>
  <si>
    <t>5.5.1.1.01</t>
  </si>
  <si>
    <t>5.5.1.1.01.001</t>
  </si>
  <si>
    <t>IMPOSTO DE RENDA S/LUCRO</t>
  </si>
  <si>
    <t>5.5.1.1.01.002</t>
  </si>
  <si>
    <t>CONTRIB SOCIAL S/LUCRO</t>
  </si>
  <si>
    <t>5.5.2</t>
  </si>
  <si>
    <t>5.5.2.1</t>
  </si>
  <si>
    <t>5.5.2.1.01</t>
  </si>
  <si>
    <t>5.5.2.1.01.001</t>
  </si>
  <si>
    <t>IMPOSTO DE RENDA DIFERIDO</t>
  </si>
  <si>
    <t>5.5.2.1.01.002</t>
  </si>
  <si>
    <t>CONTRIB SOCIAL DIFERIDA</t>
  </si>
  <si>
    <t>5.9</t>
  </si>
  <si>
    <t>PARTICIPAÇÃO RESULTADO</t>
  </si>
  <si>
    <t>5.9.1</t>
  </si>
  <si>
    <t>5.9.1.1</t>
  </si>
  <si>
    <t>5.9.1.1.01</t>
  </si>
  <si>
    <t>5.9.1.1.01.001</t>
  </si>
  <si>
    <t>5.9.1.1.01.002</t>
  </si>
  <si>
    <t>PROVISÃO PARTICIPAÇÃO RESULTADO</t>
  </si>
  <si>
    <t>5.9.1.1.01.003</t>
  </si>
  <si>
    <t>REVERSÃO PROV PARTICIPAÇÃO RESULTADO</t>
  </si>
  <si>
    <t>6</t>
  </si>
  <si>
    <t>APURAÇÃO RESULTADO EXERCICIO</t>
  </si>
  <si>
    <t>6.1</t>
  </si>
  <si>
    <t>6.1.1</t>
  </si>
  <si>
    <t>6.1.1.1</t>
  </si>
  <si>
    <t>6.1.1.1.01</t>
  </si>
  <si>
    <t>6.1.1.1.01.001</t>
  </si>
  <si>
    <t>TIPLANC</t>
  </si>
  <si>
    <t>01/02/2017</t>
  </si>
  <si>
    <t>IRRF REF.NF 66 SER HUMANO CONSULT</t>
  </si>
  <si>
    <t>INSERT INTO TCBLAN (CODEMP,REFERENCIA,NUMLOTE,NUMLANC,TIPLANC,CODCTACTB,CODCONPAR,CODCENCUS,DTMOV,VLRLANC,CODHISTCTB,COMPLHIST,NUMDOC,VENCIMENTO,LIBERADO,CODUSU, CODPROJ, SEQUENCIA) VALUES(</t>
  </si>
  <si>
    <t>ISS S/ NF. 66 SER HUMANO CONSULT</t>
  </si>
  <si>
    <t>PROV. DA NF 66 SER HUMANO CONSULT</t>
  </si>
  <si>
    <t>03/02/2017</t>
  </si>
  <si>
    <t>PROV. DA NF 152375 POLICARD VALE ALIMENTAÇÃO REF JAN 2017</t>
  </si>
  <si>
    <t>PIS/COFINS/CSLL COD.5952 NF. 65 SER HUMANO</t>
  </si>
  <si>
    <t>20/02/2017</t>
  </si>
  <si>
    <t>PIS/COFINS/CSLL COD.5952 NF. 369558 IOB INFORMAÇÕES</t>
  </si>
  <si>
    <t>24/02/2017</t>
  </si>
  <si>
    <t>PROV. DA NF 168344 EPS EMPREENDIMENTOS S/A</t>
  </si>
  <si>
    <t>PROV. DA NF 168359 EPS EMPREENDIMENTOS S/A</t>
  </si>
  <si>
    <t>IRRF REF.NF 3355 MATTOS ENGELBERG</t>
  </si>
  <si>
    <t>PIS/COFINS/CSLL COD.5952 NF. 3355 MATTOS ENGELBERG</t>
  </si>
  <si>
    <t>DESCONTO REF. NF 3355 MATTOS ENGELBERG</t>
  </si>
  <si>
    <t>PROV. DA NF 3355 MATTOS ENGELBERG</t>
  </si>
  <si>
    <t>RATEIO DESPESAS VALE MAIS</t>
  </si>
  <si>
    <t>28/02/2017</t>
  </si>
  <si>
    <t>PROV. DA NF 386130 IOB INFORMAÇÕES OBJETIVAS</t>
  </si>
  <si>
    <t>PROV. DA NF 386131 IOB INFORMAÇÕES OBJETIVAS</t>
  </si>
  <si>
    <t>PROV. DA NF 1694 TRAMIT ASSESSORIA CONTÁBIL</t>
  </si>
  <si>
    <t>22/02/2017</t>
  </si>
  <si>
    <t>IRRF REF.NF 3 LA BARCA EMPREENDIMENTOS LTDA</t>
  </si>
  <si>
    <t>ISS S/ NF. 3 LA BARCA EMPREENDIMENTOS</t>
  </si>
  <si>
    <t>PROV. DA NF 3 LA BARCA EMPREENDIMENTOS LTDA</t>
  </si>
  <si>
    <t>PROV. DA NF 119 MANANCIAL CONSULTORES</t>
  </si>
  <si>
    <t>IRRF REF.NF 120 MANANCIAL</t>
  </si>
  <si>
    <t>ISS S/ NF. 120 MANANCIAL</t>
  </si>
  <si>
    <t>PROV. DA NF 120 MANANCIAL</t>
  </si>
  <si>
    <t>APROPR.FOLHA DE PAGAMENTO D/MÊS 02/2017</t>
  </si>
  <si>
    <t>APROPR. DESC. FOLHA DE PAGAMENTO MÊS 02/2017 CONVENIO BRADESCO APARTA</t>
  </si>
  <si>
    <t>APROPR. DESC. FOLHA DE PAGAMENTO MÊS CONVENIO BRADESCO APARTA 02/2017</t>
  </si>
  <si>
    <t>APROPR. DESC. FOLHA DE PAGAMENTO MÊS 02/2017</t>
  </si>
  <si>
    <t>DEBITO EM C/C TARIFA BANCÁRIA</t>
  </si>
  <si>
    <t>DEBITO EM C/C DESPESA COM ALIMENTAÇÃO (REEMBOLSO CELSO)</t>
  </si>
  <si>
    <t>DEBITO EM C/C DESPESA COM ESTACIONAMENTO (REEMBOLSO CELSO)</t>
  </si>
  <si>
    <t>DEBITO EM C/C DESPESA COM TAXI (REEMBOLSO CELSO)</t>
  </si>
  <si>
    <t>DEBITO EM C/C PAGTO SALÁRIO MARIA RAQUEL TRINDADE SHIFFINI</t>
  </si>
  <si>
    <t>DEBITO EM C/C PAGTO SALÁRIO CELSO FERNANDES PEREIRA</t>
  </si>
  <si>
    <t>DEBITO EM C/C PAGTO SALÁRIO LUCIANO MATHIA PENHA</t>
  </si>
  <si>
    <t>DEBITO EM C/C PAGTO NF 119 MANANCIAL</t>
  </si>
  <si>
    <t>DEBITO EM C/C HUMBERTO PEREIRA CARNEIRO</t>
  </si>
  <si>
    <t>DEBITO EM C/C PAGTO NF 65 SER HUMANO CONSULT</t>
  </si>
  <si>
    <t>DEBITO EM C/C PAGTO NF 2 LA BARCA EMPREENDIMENTOS LTDA</t>
  </si>
  <si>
    <t>02/02/2017</t>
  </si>
  <si>
    <t>DEBITO EM C/C PAGTO NF 150265 PLANINVEST VALE ALIMENTAÇÃO</t>
  </si>
  <si>
    <t>DEBITO EM C/C PAGTO NF 150264 PLANINVEST VALE REFEIÇÃO</t>
  </si>
  <si>
    <t>DEBITO EM C/C PAGTO NF 152375 POLICARD VALE ALIMENTAÇÃO</t>
  </si>
  <si>
    <t>06/02/2017</t>
  </si>
  <si>
    <t>DEBITO EM C/C PAGTO HOSPEDAGEM NICOLAS</t>
  </si>
  <si>
    <t>DEBITO EM C/C PAGTO NF 1684 TRAMIT</t>
  </si>
  <si>
    <t>07/02/2017</t>
  </si>
  <si>
    <t>DEBITO EM C/C DESPESAS COM REFEIÇÃO CELSO</t>
  </si>
  <si>
    <t>DEBITO EM C/C PAGTO NF 166166 EPS EMPREENDIMENTOS S/A</t>
  </si>
  <si>
    <t>DEBITO EM C/C PAGTO FGTS REF 01/2017</t>
  </si>
  <si>
    <t>08/02/2017</t>
  </si>
  <si>
    <t>09/02/2017</t>
  </si>
  <si>
    <t>DEBITO EM C/C PAGTO CARTAO ASA CONVENIO LUCIANO PENHA</t>
  </si>
  <si>
    <t>10/02/2017</t>
  </si>
  <si>
    <t>DEBITO EM C/C PAGTO ISS REF 01/2017</t>
  </si>
  <si>
    <t>13/02/2017</t>
  </si>
  <si>
    <t>DEBITO EM C/C PAGTO MERIDIANOS</t>
  </si>
  <si>
    <t>14/02/2017</t>
  </si>
  <si>
    <t>15/02/2017</t>
  </si>
  <si>
    <t>DEBITO EM C/C PAGTO 3 STAR TURISMO</t>
  </si>
  <si>
    <t>DEBITO EM C/C PAGTO ADIANTAMENTO DE SALÁRIO MARIA RAQUEL TRINDADE</t>
  </si>
  <si>
    <t>DEBITO EM C/C PAGTO ADIANTAMENTO DE SALÁRIO CELSO FERNANDES PEREIRA</t>
  </si>
  <si>
    <t>DEBITO EM C/C DESPESA COM REFEIÇÃO (REEMBOLSO CELSO)</t>
  </si>
  <si>
    <t>16/02/2017</t>
  </si>
  <si>
    <t>17/02/2017</t>
  </si>
  <si>
    <t>DEBITO EM C/C PAGTO BRASIL PREV REF 01/2017</t>
  </si>
  <si>
    <t>DEBITO EM C/C DESPESA COM TAXI (REEMBOLSO MARLON)</t>
  </si>
  <si>
    <t>DEBITO EM C/C DESPESA COM REFEIÇÃO (REEMBOLSO MARLON)</t>
  </si>
  <si>
    <t>DEBITO EM C/C PAGTO NF 369558/369557 IOB</t>
  </si>
  <si>
    <t>DEBITO EM C/C PAGTO IR 1708/ REFERENTE 01/2017</t>
  </si>
  <si>
    <t>DEBITO EM C/C PAGTO PCC REFERENTE 01/2017</t>
  </si>
  <si>
    <t>DEBITO EM C/C IRRF S/ FOLHA</t>
  </si>
  <si>
    <t>VL. REF. IRRF S/ PRO LABORE</t>
  </si>
  <si>
    <t>DEBITO EM C/C PAGTO INSS COMPETÊNCIA 01/2017</t>
  </si>
  <si>
    <t>21/02/2017</t>
  </si>
  <si>
    <t>DEBITO EM C/C DESPESA COM MUDANÇA GRANERO MARIA RAQUEL</t>
  </si>
  <si>
    <t>CREDITO EM C/C VALE MAIS</t>
  </si>
  <si>
    <t>DEBITO EM C/C PAGTO PLANINVEST</t>
  </si>
  <si>
    <t>DEBITO EM C/C PAGTO BRADESCO SEGURO DE VIDA</t>
  </si>
  <si>
    <t>DEBITO EM C/C PAGTO MERIDIANOS HOSPEDAGEM CELSO / RAQUEL</t>
  </si>
  <si>
    <t>DEBITO EM C/C PAGTO NF 168344/ 168359 EPS EMPREENDIMENTOS</t>
  </si>
  <si>
    <t>VL. REF. VALOR PAGO A MAIOR NF 3355 MATOS ENGELBERG</t>
  </si>
  <si>
    <t>VL. REF. PAGTO NF 3355 MATOS ENGELBERG</t>
  </si>
  <si>
    <t>PROVISÃO DE FÉRIAS 02/2017</t>
  </si>
  <si>
    <t>PROVISÃO DE FGTS SOBRE FÉRIAS 02/2017</t>
  </si>
  <si>
    <t>PROVISÃO DE INSS S/ FÉRIAS 02/2017</t>
  </si>
  <si>
    <t>PROVISÃO DÉCIMO TERCEIRO 02/2017</t>
  </si>
  <si>
    <t>PROVISÃO DE INSS S/ DÉCIMO TERCEIRO 02/2017</t>
  </si>
  <si>
    <t>VL. REF. CONTRATO COST SHARING PLANVALE 02.2017</t>
  </si>
  <si>
    <t>VL. REF. CONTRATO COST SHARING POLICARD 02.2017</t>
  </si>
  <si>
    <t>Depreciação do período : 02/2017</t>
  </si>
  <si>
    <t>VL. REF. PCC S/ NF 2 LA BARCA EMPREENDIMENTOS LTDA</t>
  </si>
  <si>
    <t>VL. REF. PREVIDENCIA À RECOLHER PARTE EMPRESA</t>
  </si>
  <si>
    <t>VL. REF. PREVIDENCIA À RECOLHER PARTE FUNCIONARIO</t>
  </si>
  <si>
    <t>VL. REF. IOF POLICAD 02.2017</t>
  </si>
  <si>
    <t>VL. REF. JUROS S/ MUTUO POLICARD 02.2017</t>
  </si>
  <si>
    <t>VL. REF. PAGAMENTO DE MUTUO POLICARD</t>
  </si>
  <si>
    <t>VL. REF. IRRF S/ PAGAMENTO DE MUTUO POLICARD 02.2017</t>
  </si>
  <si>
    <t>VL. REF. IOF S/ MUTUO PLANVALE 02.2017</t>
  </si>
  <si>
    <t>VL. REF. JUROS S/ MUTUO PLANVALE 02.2017</t>
  </si>
  <si>
    <t>VL. REF. JUROS S/ PAGTO ASA 1833,85 QUE ORA REGULARIZAMOS</t>
  </si>
  <si>
    <t>VL. REF. CONTRATO COST SHARING VALE MAIS 02.2017</t>
  </si>
  <si>
    <t>VL. REF. PROVISÃO PLR 01.2017</t>
  </si>
  <si>
    <t>VL. REF. PROVISÃO PLR 02.2017</t>
  </si>
  <si>
    <t>VL. REF. GANHO DE EQUIVALENCIA PATRIMONIAL 02.2017</t>
  </si>
  <si>
    <t>RECLASSIF. P/ MELHOR ADEQUACAO CONTABIL</t>
  </si>
  <si>
    <t>VL. REF. GANHO EQUIVALENCIA PATRIMONIAL POLICARD 02.2017</t>
  </si>
  <si>
    <t>Reclassificacao Investimento em Tecnologia - Software em anamento 07_2018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</si>
</sst>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0"/>
      <color indexed="64"/>
      <name val="Arial"/>
      <charset val="1"/>
    </font>
    <font>
      <sz val="10"/>
      <color indexed="64"/>
      <name val="Arial"/>
      <family val="2"/>
    </font>
    <font>
      <sz val="11"/>
      <color theme="1"/>
      <name val="Calibri"/>
      <family val="2"/>
      <scheme val="minor"/>
    </font>
    <font>
      <b/>
      <sz val="10"/>
      <color indexed="6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2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43" fontId="0" fillId="0" borderId="0" xfId="1" applyFont="1"/>
    <xf numFmtId="0" fontId="0" fillId="0" borderId="1" xfId="0" applyBorder="1"/>
    <xf numFmtId="0" fontId="0" fillId="2" borderId="0" xfId="0" applyFill="1"/>
    <xf numFmtId="14" fontId="0" fillId="2" borderId="0" xfId="0" applyNumberFormat="1" applyFill="1"/>
    <xf numFmtId="0" fontId="1" fillId="0" borderId="0" xfId="2"/>
    <xf numFmtId="0" fontId="1" fillId="0" borderId="1" xfId="2" applyBorder="1"/>
    <xf numFmtId="0" fontId="1" fillId="2" borderId="0" xfId="2" applyFill="1"/>
    <xf numFmtId="1" fontId="1" fillId="0" borderId="0" xfId="2" applyNumberFormat="1"/>
    <xf numFmtId="14" fontId="1" fillId="2" borderId="0" xfId="2" applyNumberFormat="1" applyFill="1"/>
    <xf numFmtId="14" fontId="1" fillId="0" borderId="0" xfId="2" applyNumberFormat="1"/>
    <xf numFmtId="0" fontId="1" fillId="3" borderId="0" xfId="2" applyFill="1"/>
    <xf numFmtId="0" fontId="1" fillId="3" borderId="1" xfId="2" applyFill="1" applyBorder="1"/>
    <xf numFmtId="1" fontId="1" fillId="3" borderId="0" xfId="2" applyNumberFormat="1" applyFill="1"/>
    <xf numFmtId="14" fontId="1" fillId="3" borderId="0" xfId="2" applyNumberFormat="1" applyFill="1"/>
    <xf numFmtId="43" fontId="0" fillId="3" borderId="0" xfId="1" applyFont="1" applyFill="1"/>
    <xf numFmtId="0" fontId="0" fillId="3" borderId="0" xfId="0" applyFill="1"/>
    <xf numFmtId="0" fontId="3" fillId="0" borderId="0" xfId="0" applyFont="1"/>
    <xf numFmtId="43" fontId="3" fillId="0" borderId="0" xfId="1" applyFont="1"/>
    <xf numFmtId="0" fontId="3" fillId="0" borderId="1" xfId="0" applyFont="1" applyBorder="1"/>
    <xf numFmtId="0" fontId="3" fillId="3" borderId="0" xfId="0" applyFont="1" applyFill="1"/>
  </cellXfs>
  <cellStyles count="3">
    <cellStyle name="Normal" xfId="0" builtinId="0"/>
    <cellStyle name="Normal 2" xfId="2" xr:uid="{00000000-0005-0000-0000-000001000000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opLeftCell="A22" workbookViewId="0">
      <selection activeCell="P33" sqref="P33"/>
    </sheetView>
  </sheetViews>
  <sheetFormatPr defaultRowHeight="12.75" x14ac:dyDescent="0.2"/>
  <sheetData>
    <row r="1" spans="1:2" x14ac:dyDescent="0.2">
      <c r="A1">
        <v>28456</v>
      </c>
      <c r="B1" t="str">
        <f>CONCATENATE(A1,",")</f>
        <v>28456,</v>
      </c>
    </row>
    <row r="2" spans="1:2" x14ac:dyDescent="0.2">
      <c r="A2">
        <v>28466</v>
      </c>
      <c r="B2" t="str">
        <f t="shared" ref="B2:B34" si="0">CONCATENATE(A2,",")</f>
        <v>28466,</v>
      </c>
    </row>
    <row r="3" spans="1:2" x14ac:dyDescent="0.2">
      <c r="A3">
        <v>28467</v>
      </c>
      <c r="B3" t="str">
        <f t="shared" si="0"/>
        <v>28467,</v>
      </c>
    </row>
    <row r="4" spans="1:2" x14ac:dyDescent="0.2">
      <c r="A4">
        <v>28468</v>
      </c>
      <c r="B4" t="str">
        <f t="shared" si="0"/>
        <v>28468,</v>
      </c>
    </row>
    <row r="5" spans="1:2" x14ac:dyDescent="0.2">
      <c r="A5">
        <v>6041</v>
      </c>
      <c r="B5" t="str">
        <f t="shared" si="0"/>
        <v>6041,</v>
      </c>
    </row>
    <row r="6" spans="1:2" x14ac:dyDescent="0.2">
      <c r="A6">
        <v>6080</v>
      </c>
      <c r="B6" t="str">
        <f t="shared" si="0"/>
        <v>6080,</v>
      </c>
    </row>
    <row r="7" spans="1:2" x14ac:dyDescent="0.2">
      <c r="A7">
        <v>654</v>
      </c>
      <c r="B7" t="str">
        <f t="shared" si="0"/>
        <v>654,</v>
      </c>
    </row>
    <row r="8" spans="1:2" x14ac:dyDescent="0.2">
      <c r="A8">
        <v>1439</v>
      </c>
      <c r="B8" t="str">
        <f t="shared" si="0"/>
        <v>1439,</v>
      </c>
    </row>
    <row r="9" spans="1:2" x14ac:dyDescent="0.2">
      <c r="A9">
        <v>6448</v>
      </c>
      <c r="B9" t="str">
        <f t="shared" si="0"/>
        <v>6448,</v>
      </c>
    </row>
    <row r="10" spans="1:2" x14ac:dyDescent="0.2">
      <c r="A10">
        <v>1441</v>
      </c>
      <c r="B10" t="str">
        <f t="shared" si="0"/>
        <v>1441,</v>
      </c>
    </row>
    <row r="11" spans="1:2" x14ac:dyDescent="0.2">
      <c r="A11">
        <v>6450</v>
      </c>
      <c r="B11" t="str">
        <f t="shared" si="0"/>
        <v>6450,</v>
      </c>
    </row>
    <row r="12" spans="1:2" x14ac:dyDescent="0.2">
      <c r="A12">
        <v>143</v>
      </c>
      <c r="B12" t="str">
        <f t="shared" si="0"/>
        <v>143,</v>
      </c>
    </row>
    <row r="13" spans="1:2" x14ac:dyDescent="0.2">
      <c r="A13">
        <v>120</v>
      </c>
      <c r="B13" t="str">
        <f t="shared" si="0"/>
        <v>120,</v>
      </c>
    </row>
    <row r="14" spans="1:2" x14ac:dyDescent="0.2">
      <c r="A14">
        <v>2926</v>
      </c>
      <c r="B14" t="str">
        <f t="shared" si="0"/>
        <v>2926,</v>
      </c>
    </row>
    <row r="15" spans="1:2" x14ac:dyDescent="0.2">
      <c r="A15">
        <v>2929</v>
      </c>
      <c r="B15" t="str">
        <f t="shared" si="0"/>
        <v>2929,</v>
      </c>
    </row>
    <row r="16" spans="1:2" x14ac:dyDescent="0.2">
      <c r="A16">
        <v>6471</v>
      </c>
      <c r="B16" t="str">
        <f t="shared" si="0"/>
        <v>6471,</v>
      </c>
    </row>
    <row r="17" spans="1:2" x14ac:dyDescent="0.2">
      <c r="A17">
        <v>6471</v>
      </c>
      <c r="B17" t="str">
        <f t="shared" si="0"/>
        <v>6471,</v>
      </c>
    </row>
    <row r="18" spans="1:2" x14ac:dyDescent="0.2">
      <c r="A18">
        <v>28457</v>
      </c>
      <c r="B18" t="str">
        <f t="shared" si="0"/>
        <v>28457,</v>
      </c>
    </row>
    <row r="19" spans="1:2" x14ac:dyDescent="0.2">
      <c r="A19">
        <v>28458</v>
      </c>
      <c r="B19" t="str">
        <f t="shared" si="0"/>
        <v>28458,</v>
      </c>
    </row>
    <row r="20" spans="1:2" x14ac:dyDescent="0.2">
      <c r="A20">
        <v>155</v>
      </c>
      <c r="B20" t="str">
        <f t="shared" si="0"/>
        <v>155,</v>
      </c>
    </row>
    <row r="21" spans="1:2" x14ac:dyDescent="0.2">
      <c r="A21">
        <v>155</v>
      </c>
      <c r="B21" t="str">
        <f t="shared" si="0"/>
        <v>155,</v>
      </c>
    </row>
    <row r="22" spans="1:2" x14ac:dyDescent="0.2">
      <c r="A22">
        <v>160</v>
      </c>
      <c r="B22" t="str">
        <f t="shared" si="0"/>
        <v>160,</v>
      </c>
    </row>
    <row r="23" spans="1:2" x14ac:dyDescent="0.2">
      <c r="A23">
        <v>161</v>
      </c>
      <c r="B23" t="str">
        <f t="shared" si="0"/>
        <v>161,</v>
      </c>
    </row>
    <row r="24" spans="1:2" x14ac:dyDescent="0.2">
      <c r="A24">
        <v>162</v>
      </c>
      <c r="B24" t="str">
        <f t="shared" si="0"/>
        <v>162,</v>
      </c>
    </row>
    <row r="25" spans="1:2" x14ac:dyDescent="0.2">
      <c r="A25">
        <v>177</v>
      </c>
      <c r="B25" t="str">
        <f t="shared" si="0"/>
        <v>177,</v>
      </c>
    </row>
    <row r="26" spans="1:2" x14ac:dyDescent="0.2">
      <c r="A26">
        <v>2145</v>
      </c>
      <c r="B26" t="str">
        <f t="shared" si="0"/>
        <v>2145,</v>
      </c>
    </row>
    <row r="27" spans="1:2" x14ac:dyDescent="0.2">
      <c r="A27">
        <v>174</v>
      </c>
      <c r="B27" t="str">
        <f t="shared" si="0"/>
        <v>174,</v>
      </c>
    </row>
    <row r="28" spans="1:2" x14ac:dyDescent="0.2">
      <c r="A28">
        <v>166</v>
      </c>
      <c r="B28" t="str">
        <f t="shared" si="0"/>
        <v>166,</v>
      </c>
    </row>
    <row r="29" spans="1:2" x14ac:dyDescent="0.2">
      <c r="A29">
        <v>2646</v>
      </c>
      <c r="B29" t="str">
        <f t="shared" si="0"/>
        <v>2646,</v>
      </c>
    </row>
    <row r="30" spans="1:2" x14ac:dyDescent="0.2">
      <c r="A30">
        <v>2647</v>
      </c>
      <c r="B30" t="str">
        <f t="shared" si="0"/>
        <v>2647,</v>
      </c>
    </row>
    <row r="31" spans="1:2" x14ac:dyDescent="0.2">
      <c r="A31">
        <v>2617</v>
      </c>
      <c r="B31" t="str">
        <f t="shared" si="0"/>
        <v>2617,</v>
      </c>
    </row>
    <row r="32" spans="1:2" x14ac:dyDescent="0.2">
      <c r="A32">
        <v>751</v>
      </c>
      <c r="B32" t="str">
        <f t="shared" si="0"/>
        <v>751,</v>
      </c>
    </row>
    <row r="33" spans="1:2" x14ac:dyDescent="0.2">
      <c r="A33">
        <v>28459</v>
      </c>
      <c r="B33" t="str">
        <f t="shared" si="0"/>
        <v>28459,</v>
      </c>
    </row>
    <row r="34" spans="1:2" x14ac:dyDescent="0.2">
      <c r="A34">
        <v>6409</v>
      </c>
      <c r="B34" t="str">
        <f t="shared" si="0"/>
        <v>6409,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AD604"/>
  <sheetViews>
    <sheetView tabSelected="1" workbookViewId="0">
      <selection activeCell="C1" sqref="C1"/>
    </sheetView>
  </sheetViews>
  <sheetFormatPr defaultRowHeight="12.75" x14ac:dyDescent="0.2"/>
  <cols>
    <col min="2" max="2" width="12.85546875" bestFit="1" customWidth="1"/>
    <col min="3" max="3" width="12.85546875" customWidth="1"/>
    <col min="4" max="4" width="9.85546875" bestFit="1" customWidth="1"/>
    <col min="5" max="5" width="10" bestFit="1" customWidth="1"/>
    <col min="6" max="6" width="8.5703125" bestFit="1" customWidth="1"/>
    <col min="7" max="7" width="15.85546875" bestFit="1" customWidth="1"/>
    <col min="8" max="8" width="12.140625" bestFit="1" customWidth="1"/>
    <col min="9" max="9" width="12.85546875" bestFit="1" customWidth="1"/>
    <col min="10" max="10" width="12.7109375" bestFit="1" customWidth="1"/>
    <col min="11" max="12" width="13.7109375" customWidth="1"/>
    <col min="13" max="13" width="15" style="4" bestFit="1" customWidth="1"/>
    <col min="14" max="15" width="15" style="4" customWidth="1"/>
    <col min="16" max="16" width="12.5703125" bestFit="1" customWidth="1"/>
    <col min="17" max="17" width="58.140625" customWidth="1"/>
    <col min="19" max="19" width="13.28515625" bestFit="1" customWidth="1"/>
    <col min="20" max="20" width="13.28515625" customWidth="1"/>
    <col min="21" max="21" width="10.28515625" bestFit="1" customWidth="1"/>
    <col min="22" max="22" width="8.85546875" bestFit="1" customWidth="1"/>
    <col min="23" max="23" width="9.85546875" bestFit="1" customWidth="1"/>
    <col min="24" max="24" width="9.85546875" customWidth="1"/>
    <col min="25" max="25" width="11.7109375" customWidth="1"/>
    <col min="26" max="26" width="9.140625" style="5"/>
    <col min="30" max="30" width="8.85546875" style="19"/>
  </cols>
  <sheetData>
    <row r="1" spans="1:30" s="20" customFormat="1" x14ac:dyDescent="0.2">
      <c r="A1" s="20" t="s">
        <v>0</v>
      </c>
      <c r="B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M1" s="21" t="s">
        <v>10</v>
      </c>
      <c r="N1" s="21"/>
      <c r="O1" s="21"/>
      <c r="P1" s="20" t="s">
        <v>11</v>
      </c>
      <c r="Q1" s="20" t="s">
        <v>12</v>
      </c>
      <c r="R1" s="20" t="s">
        <v>13</v>
      </c>
      <c r="S1" s="20" t="s">
        <v>14</v>
      </c>
      <c r="U1" s="20" t="s">
        <v>15</v>
      </c>
      <c r="V1" s="20" t="s">
        <v>16</v>
      </c>
      <c r="W1" s="20" t="s">
        <v>17</v>
      </c>
      <c r="X1" s="20" t="s">
        <v>18</v>
      </c>
      <c r="Y1" s="20" t="s">
        <v>19</v>
      </c>
      <c r="Z1" s="22"/>
      <c r="AD1" s="23"/>
    </row>
    <row r="2" spans="1:30" x14ac:dyDescent="0.2">
      <c r="A2">
        <v>1</v>
      </c>
      <c r="B2" s="2">
        <v>44166</v>
      </c>
      <c r="C2" s="2" t="str">
        <f t="shared" ref="C2:C65" si="0">TEXT(B2,"DD/MM/AAAA")</f>
        <v>01/12/2020</v>
      </c>
      <c r="D2">
        <v>900</v>
      </c>
      <c r="E2">
        <v>1</v>
      </c>
      <c r="F2" t="s">
        <v>20</v>
      </c>
      <c r="G2" t="s">
        <v>21</v>
      </c>
      <c r="H2">
        <v>6</v>
      </c>
      <c r="I2">
        <v>0</v>
      </c>
      <c r="J2">
        <v>0</v>
      </c>
      <c r="K2" s="2">
        <v>44196</v>
      </c>
      <c r="L2" s="2" t="str">
        <f t="shared" ref="L2:L65" si="1">TEXT(K2,"DD/MM/AAAA")</f>
        <v>31/12/2020</v>
      </c>
      <c r="M2" s="4">
        <v>20938.5</v>
      </c>
      <c r="N2" s="4">
        <f t="shared" ref="N2" si="2">ROUND(ABS(M2),2)</f>
        <v>20938.5</v>
      </c>
      <c r="O2" s="4" t="str">
        <f t="shared" ref="O2" si="3">SUBSTITUTE(N2,",",".")</f>
        <v>20938.5</v>
      </c>
      <c r="P2" s="1">
        <v>0</v>
      </c>
      <c r="Q2" s="3" t="s">
        <v>22</v>
      </c>
      <c r="R2">
        <v>0</v>
      </c>
      <c r="S2" s="2">
        <f t="shared" ref="S2:S65" si="4">K2</f>
        <v>44196</v>
      </c>
      <c r="T2" s="2" t="str">
        <f t="shared" ref="T2:T65" si="5">TEXT(S2,"DD/MM/AAAA")</f>
        <v>31/12/2020</v>
      </c>
      <c r="U2" s="3" t="s">
        <v>23</v>
      </c>
      <c r="V2" s="1">
        <v>0</v>
      </c>
      <c r="W2">
        <v>0</v>
      </c>
      <c r="X2">
        <v>1</v>
      </c>
      <c r="Y2" s="1">
        <v>0</v>
      </c>
      <c r="Z2" s="5" t="str">
        <f t="shared" ref="Z2" si="6">CONCATENATE(A2,",'",C2,"', ",D2,", ",E2,", '",F2,"', ",H2,", ",I2,", ",J2,", '",L2,"', ",O2,", ",P2,", '",Q2,"', ",R2,", '",T2,"', '",U2)</f>
        <v>1,'01/12/2020', 900, 1, 'D', 6, 0, 0, '31/12/2020', 20938.5, 0, 'IMPLANTACAO SALDO DE ABERTURA', 0, '31/12/2020', 'S</v>
      </c>
      <c r="AA2" t="str">
        <f t="shared" ref="AA2" si="7">CONCATENATE("',",V2,", ",W2,", ",X2,", ",Y2)</f>
        <v>',0, 0, 1, 0</v>
      </c>
      <c r="AB2" t="str">
        <f t="shared" ref="AB2" si="8">CONCATENATE(Z2,AA2)</f>
        <v>1,'01/12/2020', 900, 1, 'D', 6, 0, 0, '31/12/2020', 20938.5, 0, 'IMPLANTACAO SALDO DE ABERTURA', 0, '31/12/2020', 'S',0, 0, 1, 0</v>
      </c>
      <c r="AC2" s="3" t="s">
        <v>24</v>
      </c>
      <c r="AD2" s="19" t="str">
        <f t="shared" ref="AD2:AD64" si="9">CONCATENATE(AC2,AB2,");")</f>
        <v>INSERT INTO TCBLAN (CODEMP,REFERENCIA,NUMLOTE,NUMLANC,TIPLANC,CODCTACTB,CODCONPAR,CODCENCUS,DTMOV,VLRLANC,CODHISTCTB,COMPLHIST,NUMDOC,VENCIMENTO,LIBERADO,CODUSU, CODPROJ,CODEMPORIG,  SEQUENCIA) VALUES(1,'01/12/2020', 900, 1, 'D', 6, 0, 0, '31/12/2020', 20938.5, 0, 'IMPLANTACAO SALDO DE ABERTURA', 0, '31/12/2020', 'S',0, 0, 1, 0);</v>
      </c>
    </row>
    <row r="3" spans="1:30" x14ac:dyDescent="0.2">
      <c r="A3">
        <v>1</v>
      </c>
      <c r="B3" s="2">
        <v>44166</v>
      </c>
      <c r="C3" s="2" t="str">
        <f t="shared" si="0"/>
        <v>01/12/2020</v>
      </c>
      <c r="D3">
        <v>900</v>
      </c>
      <c r="E3">
        <v>2</v>
      </c>
      <c r="F3" t="s">
        <v>20</v>
      </c>
      <c r="G3" t="s">
        <v>25</v>
      </c>
      <c r="H3">
        <v>8</v>
      </c>
      <c r="I3">
        <v>0</v>
      </c>
      <c r="J3">
        <v>0</v>
      </c>
      <c r="K3" s="2">
        <v>44196</v>
      </c>
      <c r="L3" s="2" t="str">
        <f t="shared" si="1"/>
        <v>31/12/2020</v>
      </c>
      <c r="M3" s="4">
        <v>1</v>
      </c>
      <c r="N3" s="4">
        <f t="shared" ref="N3:N66" si="10">ROUND(ABS(M3),2)</f>
        <v>1</v>
      </c>
      <c r="O3" s="4" t="str">
        <f t="shared" ref="O3:O66" si="11">SUBSTITUTE(N3,",",".")</f>
        <v>1</v>
      </c>
      <c r="P3" s="1">
        <v>0</v>
      </c>
      <c r="Q3" s="3" t="s">
        <v>22</v>
      </c>
      <c r="R3">
        <v>0</v>
      </c>
      <c r="S3" s="2">
        <f t="shared" si="4"/>
        <v>44196</v>
      </c>
      <c r="T3" s="2" t="str">
        <f t="shared" si="5"/>
        <v>31/12/2020</v>
      </c>
      <c r="U3" s="3" t="s">
        <v>23</v>
      </c>
      <c r="V3" s="1">
        <v>0</v>
      </c>
      <c r="W3">
        <v>0</v>
      </c>
      <c r="X3">
        <v>1</v>
      </c>
      <c r="Y3" s="1">
        <v>0</v>
      </c>
      <c r="Z3" s="5" t="str">
        <f t="shared" ref="Z3:Z66" si="12">CONCATENATE(A3,",'",C3,"', ",D3,", ",E3,", '",F3,"', ",H3,", ",I3,", ",J3,", '",L3,"', ",O3,", ",P3,", '",Q3,"', ",R3,", '",T3,"', '",U3)</f>
        <v>1,'01/12/2020', 900, 2, 'D', 8, 0, 0, '31/12/2020', 1, 0, 'IMPLANTACAO SALDO DE ABERTURA', 0, '31/12/2020', 'S</v>
      </c>
      <c r="AA3" t="str">
        <f t="shared" ref="AA3:AA66" si="13">CONCATENATE("',",V3,", ",W3,", ",X3,", ",Y3)</f>
        <v>',0, 0, 1, 0</v>
      </c>
      <c r="AB3" t="str">
        <f t="shared" ref="AB3:AB66" si="14">CONCATENATE(Z3,AA3)</f>
        <v>1,'01/12/2020', 900, 2, 'D', 8, 0, 0, '31/12/2020', 1, 0, 'IMPLANTACAO SALDO DE ABERTURA', 0, '31/12/2020', 'S',0, 0, 1, 0</v>
      </c>
      <c r="AC3" s="3" t="s">
        <v>24</v>
      </c>
      <c r="AD3" s="19" t="str">
        <f t="shared" ref="AD3:AD66" si="15">CONCATENATE(AC3,AB3,");")</f>
        <v>INSERT INTO TCBLAN (CODEMP,REFERENCIA,NUMLOTE,NUMLANC,TIPLANC,CODCTACTB,CODCONPAR,CODCENCUS,DTMOV,VLRLANC,CODHISTCTB,COMPLHIST,NUMDOC,VENCIMENTO,LIBERADO,CODUSU, CODPROJ,CODEMPORIG,  SEQUENCIA) VALUES(1,'01/12/2020', 900, 2, 'D', 8, 0, 0, '31/12/2020', 1, 0, 'IMPLANTACAO SALDO DE ABERTURA', 0, '31/12/2020', 'S',0, 0, 1, 0);</v>
      </c>
    </row>
    <row r="4" spans="1:30" x14ac:dyDescent="0.2">
      <c r="A4">
        <v>1</v>
      </c>
      <c r="B4" s="2">
        <v>44166</v>
      </c>
      <c r="C4" s="2" t="str">
        <f t="shared" si="0"/>
        <v>01/12/2020</v>
      </c>
      <c r="D4">
        <v>900</v>
      </c>
      <c r="E4">
        <v>3</v>
      </c>
      <c r="F4" t="s">
        <v>20</v>
      </c>
      <c r="G4" t="s">
        <v>26</v>
      </c>
      <c r="H4">
        <v>24</v>
      </c>
      <c r="I4">
        <v>0</v>
      </c>
      <c r="J4">
        <v>0</v>
      </c>
      <c r="K4" s="2">
        <v>44196</v>
      </c>
      <c r="L4" s="2" t="str">
        <f t="shared" si="1"/>
        <v>31/12/2020</v>
      </c>
      <c r="M4" s="4">
        <v>2972.33</v>
      </c>
      <c r="N4" s="4">
        <f t="shared" si="10"/>
        <v>2972.33</v>
      </c>
      <c r="O4" s="4" t="str">
        <f t="shared" si="11"/>
        <v>2972.33</v>
      </c>
      <c r="P4" s="1">
        <v>0</v>
      </c>
      <c r="Q4" s="3" t="s">
        <v>22</v>
      </c>
      <c r="R4">
        <v>0</v>
      </c>
      <c r="S4" s="2">
        <f t="shared" si="4"/>
        <v>44196</v>
      </c>
      <c r="T4" s="2" t="str">
        <f t="shared" si="5"/>
        <v>31/12/2020</v>
      </c>
      <c r="U4" s="3" t="s">
        <v>23</v>
      </c>
      <c r="V4" s="1">
        <v>0</v>
      </c>
      <c r="W4">
        <v>0</v>
      </c>
      <c r="X4">
        <v>1</v>
      </c>
      <c r="Y4" s="1">
        <v>0</v>
      </c>
      <c r="Z4" s="5" t="str">
        <f t="shared" si="12"/>
        <v>1,'01/12/2020', 900, 3, 'D', 24, 0, 0, '31/12/2020', 2972.33, 0, 'IMPLANTACAO SALDO DE ABERTURA', 0, '31/12/2020', 'S</v>
      </c>
      <c r="AA4" t="str">
        <f t="shared" si="13"/>
        <v>',0, 0, 1, 0</v>
      </c>
      <c r="AB4" t="str">
        <f t="shared" si="14"/>
        <v>1,'01/12/2020', 900, 3, 'D', 24, 0, 0, '31/12/2020', 2972.33, 0, 'IMPLANTACAO SALDO DE ABERTURA', 0, '31/12/2020', 'S',0, 0, 1, 0</v>
      </c>
      <c r="AC4" s="3" t="s">
        <v>24</v>
      </c>
      <c r="AD4" s="19" t="str">
        <f t="shared" si="9"/>
        <v>INSERT INTO TCBLAN (CODEMP,REFERENCIA,NUMLOTE,NUMLANC,TIPLANC,CODCTACTB,CODCONPAR,CODCENCUS,DTMOV,VLRLANC,CODHISTCTB,COMPLHIST,NUMDOC,VENCIMENTO,LIBERADO,CODUSU, CODPROJ,CODEMPORIG,  SEQUENCIA) VALUES(1,'01/12/2020', 900, 3, 'D', 24, 0, 0, '31/12/2020', 2972.33, 0, 'IMPLANTACAO SALDO DE ABERTURA', 0, '31/12/2020', 'S',0, 0, 1, 0);</v>
      </c>
    </row>
    <row r="5" spans="1:30" x14ac:dyDescent="0.2">
      <c r="A5">
        <v>1</v>
      </c>
      <c r="B5" s="2">
        <v>44166</v>
      </c>
      <c r="C5" s="2" t="str">
        <f t="shared" si="0"/>
        <v>01/12/2020</v>
      </c>
      <c r="D5">
        <v>900</v>
      </c>
      <c r="E5">
        <v>4</v>
      </c>
      <c r="F5" t="s">
        <v>20</v>
      </c>
      <c r="G5" t="s">
        <v>27</v>
      </c>
      <c r="H5">
        <v>20</v>
      </c>
      <c r="I5">
        <v>0</v>
      </c>
      <c r="J5">
        <v>0</v>
      </c>
      <c r="K5" s="2">
        <v>44196</v>
      </c>
      <c r="L5" s="2" t="str">
        <f t="shared" si="1"/>
        <v>31/12/2020</v>
      </c>
      <c r="M5" s="4">
        <v>7761.75</v>
      </c>
      <c r="N5" s="4">
        <f t="shared" si="10"/>
        <v>7761.75</v>
      </c>
      <c r="O5" s="4" t="str">
        <f t="shared" si="11"/>
        <v>7761.75</v>
      </c>
      <c r="P5" s="1">
        <v>0</v>
      </c>
      <c r="Q5" s="3" t="s">
        <v>22</v>
      </c>
      <c r="R5">
        <v>0</v>
      </c>
      <c r="S5" s="2">
        <f t="shared" si="4"/>
        <v>44196</v>
      </c>
      <c r="T5" s="2" t="str">
        <f t="shared" si="5"/>
        <v>31/12/2020</v>
      </c>
      <c r="U5" s="3" t="s">
        <v>23</v>
      </c>
      <c r="V5" s="1">
        <v>0</v>
      </c>
      <c r="W5">
        <v>0</v>
      </c>
      <c r="X5">
        <v>1</v>
      </c>
      <c r="Y5" s="1">
        <v>0</v>
      </c>
      <c r="Z5" s="5" t="str">
        <f t="shared" si="12"/>
        <v>1,'01/12/2020', 900, 4, 'D', 20, 0, 0, '31/12/2020', 7761.75, 0, 'IMPLANTACAO SALDO DE ABERTURA', 0, '31/12/2020', 'S</v>
      </c>
      <c r="AA5" t="str">
        <f t="shared" si="13"/>
        <v>',0, 0, 1, 0</v>
      </c>
      <c r="AB5" t="str">
        <f t="shared" si="14"/>
        <v>1,'01/12/2020', 900, 4, 'D', 20, 0, 0, '31/12/2020', 7761.75, 0, 'IMPLANTACAO SALDO DE ABERTURA', 0, '31/12/2020', 'S',0, 0, 1, 0</v>
      </c>
      <c r="AC5" s="3" t="s">
        <v>24</v>
      </c>
      <c r="AD5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4, 'D', 20, 0, 0, '31/12/2020', 7761.75, 0, 'IMPLANTACAO SALDO DE ABERTURA', 0, '31/12/2020', 'S',0, 0, 1, 0);</v>
      </c>
    </row>
    <row r="6" spans="1:30" x14ac:dyDescent="0.2">
      <c r="A6">
        <v>1</v>
      </c>
      <c r="B6" s="2">
        <v>44166</v>
      </c>
      <c r="C6" s="2" t="str">
        <f t="shared" si="0"/>
        <v>01/12/2020</v>
      </c>
      <c r="D6">
        <v>900</v>
      </c>
      <c r="E6">
        <v>5</v>
      </c>
      <c r="F6" t="s">
        <v>20</v>
      </c>
      <c r="G6" t="s">
        <v>28</v>
      </c>
      <c r="H6">
        <v>26</v>
      </c>
      <c r="I6">
        <v>0</v>
      </c>
      <c r="J6">
        <v>0</v>
      </c>
      <c r="K6" s="2">
        <v>44196</v>
      </c>
      <c r="L6" s="2" t="str">
        <f t="shared" si="1"/>
        <v>31/12/2020</v>
      </c>
      <c r="M6" s="4">
        <v>80181.649999999994</v>
      </c>
      <c r="N6" s="4">
        <f t="shared" si="10"/>
        <v>80181.649999999994</v>
      </c>
      <c r="O6" s="4" t="str">
        <f t="shared" si="11"/>
        <v>80181.65</v>
      </c>
      <c r="P6" s="1">
        <v>0</v>
      </c>
      <c r="Q6" s="3" t="s">
        <v>22</v>
      </c>
      <c r="R6">
        <v>0</v>
      </c>
      <c r="S6" s="2">
        <f t="shared" si="4"/>
        <v>44196</v>
      </c>
      <c r="T6" s="2" t="str">
        <f t="shared" si="5"/>
        <v>31/12/2020</v>
      </c>
      <c r="U6" s="3" t="s">
        <v>23</v>
      </c>
      <c r="V6" s="1">
        <v>0</v>
      </c>
      <c r="W6">
        <v>0</v>
      </c>
      <c r="X6">
        <v>1</v>
      </c>
      <c r="Y6" s="1">
        <v>0</v>
      </c>
      <c r="Z6" s="5" t="str">
        <f t="shared" si="12"/>
        <v>1,'01/12/2020', 900, 5, 'D', 26, 0, 0, '31/12/2020', 80181.65, 0, 'IMPLANTACAO SALDO DE ABERTURA', 0, '31/12/2020', 'S</v>
      </c>
      <c r="AA6" t="str">
        <f t="shared" si="13"/>
        <v>',0, 0, 1, 0</v>
      </c>
      <c r="AB6" t="str">
        <f t="shared" si="14"/>
        <v>1,'01/12/2020', 900, 5, 'D', 26, 0, 0, '31/12/2020', 80181.65, 0, 'IMPLANTACAO SALDO DE ABERTURA', 0, '31/12/2020', 'S',0, 0, 1, 0</v>
      </c>
      <c r="AC6" s="3" t="s">
        <v>24</v>
      </c>
      <c r="AD6" s="19" t="str">
        <f t="shared" si="9"/>
        <v>INSERT INTO TCBLAN (CODEMP,REFERENCIA,NUMLOTE,NUMLANC,TIPLANC,CODCTACTB,CODCONPAR,CODCENCUS,DTMOV,VLRLANC,CODHISTCTB,COMPLHIST,NUMDOC,VENCIMENTO,LIBERADO,CODUSU, CODPROJ,CODEMPORIG,  SEQUENCIA) VALUES(1,'01/12/2020', 900, 5, 'D', 26, 0, 0, '31/12/2020', 80181.65, 0, 'IMPLANTACAO SALDO DE ABERTURA', 0, '31/12/2020', 'S',0, 0, 1, 0);</v>
      </c>
    </row>
    <row r="7" spans="1:30" x14ac:dyDescent="0.2">
      <c r="A7">
        <v>1</v>
      </c>
      <c r="B7" s="2">
        <v>44166</v>
      </c>
      <c r="C7" s="2" t="str">
        <f t="shared" si="0"/>
        <v>01/12/2020</v>
      </c>
      <c r="D7">
        <v>900</v>
      </c>
      <c r="E7">
        <v>6</v>
      </c>
      <c r="F7" t="s">
        <v>20</v>
      </c>
      <c r="G7" t="s">
        <v>29</v>
      </c>
      <c r="H7">
        <v>47</v>
      </c>
      <c r="I7">
        <v>0</v>
      </c>
      <c r="J7">
        <v>0</v>
      </c>
      <c r="K7" s="2">
        <v>44196</v>
      </c>
      <c r="L7" s="2" t="str">
        <f t="shared" si="1"/>
        <v>31/12/2020</v>
      </c>
      <c r="M7" s="4">
        <v>751260.17</v>
      </c>
      <c r="N7" s="4">
        <f t="shared" si="10"/>
        <v>751260.17</v>
      </c>
      <c r="O7" s="4" t="str">
        <f t="shared" si="11"/>
        <v>751260.17</v>
      </c>
      <c r="P7" s="1">
        <v>0</v>
      </c>
      <c r="Q7" s="3" t="s">
        <v>22</v>
      </c>
      <c r="R7">
        <v>0</v>
      </c>
      <c r="S7" s="2">
        <f t="shared" si="4"/>
        <v>44196</v>
      </c>
      <c r="T7" s="2" t="str">
        <f t="shared" si="5"/>
        <v>31/12/2020</v>
      </c>
      <c r="U7" s="3" t="s">
        <v>23</v>
      </c>
      <c r="V7" s="1">
        <v>0</v>
      </c>
      <c r="W7">
        <v>0</v>
      </c>
      <c r="X7">
        <v>1</v>
      </c>
      <c r="Y7" s="1">
        <v>0</v>
      </c>
      <c r="Z7" s="5" t="str">
        <f t="shared" si="12"/>
        <v>1,'01/12/2020', 900, 6, 'D', 47, 0, 0, '31/12/2020', 751260.17, 0, 'IMPLANTACAO SALDO DE ABERTURA', 0, '31/12/2020', 'S</v>
      </c>
      <c r="AA7" t="str">
        <f t="shared" si="13"/>
        <v>',0, 0, 1, 0</v>
      </c>
      <c r="AB7" t="str">
        <f t="shared" si="14"/>
        <v>1,'01/12/2020', 900, 6, 'D', 47, 0, 0, '31/12/2020', 751260.17, 0, 'IMPLANTACAO SALDO DE ABERTURA', 0, '31/12/2020', 'S',0, 0, 1, 0</v>
      </c>
      <c r="AC7" s="3" t="s">
        <v>24</v>
      </c>
      <c r="AD7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6, 'D', 47, 0, 0, '31/12/2020', 751260.17, 0, 'IMPLANTACAO SALDO DE ABERTURA', 0, '31/12/2020', 'S',0, 0, 1, 0);</v>
      </c>
    </row>
    <row r="8" spans="1:30" x14ac:dyDescent="0.2">
      <c r="A8">
        <v>1</v>
      </c>
      <c r="B8" s="2">
        <v>44166</v>
      </c>
      <c r="C8" s="2" t="str">
        <f t="shared" si="0"/>
        <v>01/12/2020</v>
      </c>
      <c r="D8">
        <v>900</v>
      </c>
      <c r="E8">
        <v>7</v>
      </c>
      <c r="F8" t="s">
        <v>20</v>
      </c>
      <c r="G8" t="s">
        <v>30</v>
      </c>
      <c r="H8">
        <v>27</v>
      </c>
      <c r="I8">
        <v>0</v>
      </c>
      <c r="J8">
        <v>0</v>
      </c>
      <c r="K8" s="2">
        <v>44196</v>
      </c>
      <c r="L8" s="2" t="str">
        <f t="shared" si="1"/>
        <v>31/12/2020</v>
      </c>
      <c r="M8" s="4">
        <v>37718.51</v>
      </c>
      <c r="N8" s="4">
        <f t="shared" si="10"/>
        <v>37718.51</v>
      </c>
      <c r="O8" s="4" t="str">
        <f t="shared" si="11"/>
        <v>37718.51</v>
      </c>
      <c r="P8" s="1">
        <v>0</v>
      </c>
      <c r="Q8" s="3" t="s">
        <v>22</v>
      </c>
      <c r="R8">
        <v>0</v>
      </c>
      <c r="S8" s="2">
        <f t="shared" si="4"/>
        <v>44196</v>
      </c>
      <c r="T8" s="2" t="str">
        <f t="shared" si="5"/>
        <v>31/12/2020</v>
      </c>
      <c r="U8" s="3" t="s">
        <v>23</v>
      </c>
      <c r="V8" s="1">
        <v>0</v>
      </c>
      <c r="W8">
        <v>0</v>
      </c>
      <c r="X8">
        <v>1</v>
      </c>
      <c r="Y8" s="1">
        <v>0</v>
      </c>
      <c r="Z8" s="5" t="str">
        <f t="shared" si="12"/>
        <v>1,'01/12/2020', 900, 7, 'D', 27, 0, 0, '31/12/2020', 37718.51, 0, 'IMPLANTACAO SALDO DE ABERTURA', 0, '31/12/2020', 'S</v>
      </c>
      <c r="AA8" t="str">
        <f t="shared" si="13"/>
        <v>',0, 0, 1, 0</v>
      </c>
      <c r="AB8" t="str">
        <f t="shared" si="14"/>
        <v>1,'01/12/2020', 900, 7, 'D', 27, 0, 0, '31/12/2020', 37718.51, 0, 'IMPLANTACAO SALDO DE ABERTURA', 0, '31/12/2020', 'S',0, 0, 1, 0</v>
      </c>
      <c r="AC8" s="3" t="s">
        <v>24</v>
      </c>
      <c r="AD8" s="19" t="str">
        <f t="shared" si="9"/>
        <v>INSERT INTO TCBLAN (CODEMP,REFERENCIA,NUMLOTE,NUMLANC,TIPLANC,CODCTACTB,CODCONPAR,CODCENCUS,DTMOV,VLRLANC,CODHISTCTB,COMPLHIST,NUMDOC,VENCIMENTO,LIBERADO,CODUSU, CODPROJ,CODEMPORIG,  SEQUENCIA) VALUES(1,'01/12/2020', 900, 7, 'D', 27, 0, 0, '31/12/2020', 37718.51, 0, 'IMPLANTACAO SALDO DE ABERTURA', 0, '31/12/2020', 'S',0, 0, 1, 0);</v>
      </c>
    </row>
    <row r="9" spans="1:30" x14ac:dyDescent="0.2">
      <c r="A9">
        <v>1</v>
      </c>
      <c r="B9" s="2">
        <v>44166</v>
      </c>
      <c r="C9" s="2" t="str">
        <f t="shared" si="0"/>
        <v>01/12/2020</v>
      </c>
      <c r="D9">
        <v>900</v>
      </c>
      <c r="E9">
        <v>8</v>
      </c>
      <c r="F9" t="s">
        <v>20</v>
      </c>
      <c r="G9" t="s">
        <v>31</v>
      </c>
      <c r="H9">
        <v>359</v>
      </c>
      <c r="I9">
        <v>0</v>
      </c>
      <c r="J9">
        <v>0</v>
      </c>
      <c r="K9" s="2">
        <v>44196</v>
      </c>
      <c r="L9" s="2" t="str">
        <f t="shared" si="1"/>
        <v>31/12/2020</v>
      </c>
      <c r="M9" s="4">
        <v>55891.199999999997</v>
      </c>
      <c r="N9" s="4">
        <f t="shared" si="10"/>
        <v>55891.199999999997</v>
      </c>
      <c r="O9" s="4" t="str">
        <f t="shared" si="11"/>
        <v>55891.2</v>
      </c>
      <c r="P9" s="1">
        <v>0</v>
      </c>
      <c r="Q9" s="3" t="s">
        <v>22</v>
      </c>
      <c r="R9">
        <v>0</v>
      </c>
      <c r="S9" s="2">
        <f t="shared" si="4"/>
        <v>44196</v>
      </c>
      <c r="T9" s="2" t="str">
        <f t="shared" si="5"/>
        <v>31/12/2020</v>
      </c>
      <c r="U9" s="3" t="s">
        <v>23</v>
      </c>
      <c r="V9" s="1">
        <v>0</v>
      </c>
      <c r="W9">
        <v>0</v>
      </c>
      <c r="X9">
        <v>1</v>
      </c>
      <c r="Y9" s="1">
        <v>0</v>
      </c>
      <c r="Z9" s="5" t="str">
        <f t="shared" si="12"/>
        <v>1,'01/12/2020', 900, 8, 'D', 359, 0, 0, '31/12/2020', 55891.2, 0, 'IMPLANTACAO SALDO DE ABERTURA', 0, '31/12/2020', 'S</v>
      </c>
      <c r="AA9" t="str">
        <f t="shared" si="13"/>
        <v>',0, 0, 1, 0</v>
      </c>
      <c r="AB9" t="str">
        <f t="shared" si="14"/>
        <v>1,'01/12/2020', 900, 8, 'D', 359, 0, 0, '31/12/2020', 55891.2, 0, 'IMPLANTACAO SALDO DE ABERTURA', 0, '31/12/2020', 'S',0, 0, 1, 0</v>
      </c>
      <c r="AC9" s="3" t="s">
        <v>24</v>
      </c>
      <c r="AD9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8, 'D', 359, 0, 0, '31/12/2020', 55891.2, 0, 'IMPLANTACAO SALDO DE ABERTURA', 0, '31/12/2020', 'S',0, 0, 1, 0);</v>
      </c>
    </row>
    <row r="10" spans="1:30" x14ac:dyDescent="0.2">
      <c r="A10">
        <v>1</v>
      </c>
      <c r="B10" s="2">
        <v>44166</v>
      </c>
      <c r="C10" s="2" t="str">
        <f t="shared" si="0"/>
        <v>01/12/2020</v>
      </c>
      <c r="D10">
        <v>900</v>
      </c>
      <c r="E10">
        <v>9</v>
      </c>
      <c r="F10" t="s">
        <v>20</v>
      </c>
      <c r="G10" t="s">
        <v>32</v>
      </c>
      <c r="H10">
        <v>572</v>
      </c>
      <c r="I10">
        <v>0</v>
      </c>
      <c r="J10">
        <v>0</v>
      </c>
      <c r="K10" s="2">
        <v>44196</v>
      </c>
      <c r="L10" s="2" t="str">
        <f t="shared" si="1"/>
        <v>31/12/2020</v>
      </c>
      <c r="M10" s="4">
        <v>1300</v>
      </c>
      <c r="N10" s="4">
        <f t="shared" si="10"/>
        <v>1300</v>
      </c>
      <c r="O10" s="4" t="str">
        <f t="shared" si="11"/>
        <v>1300</v>
      </c>
      <c r="P10" s="1">
        <v>0</v>
      </c>
      <c r="Q10" s="3" t="s">
        <v>22</v>
      </c>
      <c r="R10">
        <v>0</v>
      </c>
      <c r="S10" s="2">
        <f t="shared" si="4"/>
        <v>44196</v>
      </c>
      <c r="T10" s="2" t="str">
        <f t="shared" si="5"/>
        <v>31/12/2020</v>
      </c>
      <c r="U10" s="3" t="s">
        <v>23</v>
      </c>
      <c r="V10" s="1">
        <v>0</v>
      </c>
      <c r="W10">
        <v>0</v>
      </c>
      <c r="X10">
        <v>1</v>
      </c>
      <c r="Y10" s="1">
        <v>0</v>
      </c>
      <c r="Z10" s="5" t="str">
        <f t="shared" si="12"/>
        <v>1,'01/12/2020', 900, 9, 'D', 572, 0, 0, '31/12/2020', 1300, 0, 'IMPLANTACAO SALDO DE ABERTURA', 0, '31/12/2020', 'S</v>
      </c>
      <c r="AA10" t="str">
        <f t="shared" si="13"/>
        <v>',0, 0, 1, 0</v>
      </c>
      <c r="AB10" t="str">
        <f t="shared" si="14"/>
        <v>1,'01/12/2020', 900, 9, 'D', 572, 0, 0, '31/12/2020', 1300, 0, 'IMPLANTACAO SALDO DE ABERTURA', 0, '31/12/2020', 'S',0, 0, 1, 0</v>
      </c>
      <c r="AC10" s="3" t="s">
        <v>24</v>
      </c>
      <c r="AD10" s="19" t="str">
        <f t="shared" si="9"/>
        <v>INSERT INTO TCBLAN (CODEMP,REFERENCIA,NUMLOTE,NUMLANC,TIPLANC,CODCTACTB,CODCONPAR,CODCENCUS,DTMOV,VLRLANC,CODHISTCTB,COMPLHIST,NUMDOC,VENCIMENTO,LIBERADO,CODUSU, CODPROJ,CODEMPORIG,  SEQUENCIA) VALUES(1,'01/12/2020', 900, 9, 'D', 572, 0, 0, '31/12/2020', 1300, 0, 'IMPLANTACAO SALDO DE ABERTURA', 0, '31/12/2020', 'S',0, 0, 1, 0);</v>
      </c>
    </row>
    <row r="11" spans="1:30" x14ac:dyDescent="0.2">
      <c r="A11">
        <v>1</v>
      </c>
      <c r="B11" s="2">
        <v>44166</v>
      </c>
      <c r="C11" s="2" t="str">
        <f t="shared" si="0"/>
        <v>01/12/2020</v>
      </c>
      <c r="D11">
        <v>900</v>
      </c>
      <c r="E11">
        <v>10</v>
      </c>
      <c r="F11" t="s">
        <v>20</v>
      </c>
      <c r="G11" t="s">
        <v>33</v>
      </c>
      <c r="H11">
        <v>542</v>
      </c>
      <c r="I11">
        <v>0</v>
      </c>
      <c r="J11">
        <v>0</v>
      </c>
      <c r="K11" s="2">
        <v>44196</v>
      </c>
      <c r="L11" s="2" t="str">
        <f t="shared" si="1"/>
        <v>31/12/2020</v>
      </c>
      <c r="M11" s="4">
        <v>228375.92</v>
      </c>
      <c r="N11" s="4">
        <f t="shared" si="10"/>
        <v>228375.92</v>
      </c>
      <c r="O11" s="4" t="str">
        <f t="shared" si="11"/>
        <v>228375.92</v>
      </c>
      <c r="P11" s="1">
        <v>0</v>
      </c>
      <c r="Q11" s="3" t="s">
        <v>22</v>
      </c>
      <c r="R11">
        <v>0</v>
      </c>
      <c r="S11" s="2">
        <f t="shared" si="4"/>
        <v>44196</v>
      </c>
      <c r="T11" s="2" t="str">
        <f t="shared" si="5"/>
        <v>31/12/2020</v>
      </c>
      <c r="U11" s="3" t="s">
        <v>23</v>
      </c>
      <c r="V11" s="1">
        <v>0</v>
      </c>
      <c r="W11">
        <v>0</v>
      </c>
      <c r="X11">
        <v>1</v>
      </c>
      <c r="Y11" s="1">
        <v>0</v>
      </c>
      <c r="Z11" s="5" t="str">
        <f t="shared" si="12"/>
        <v>1,'01/12/2020', 900, 10, 'D', 542, 0, 0, '31/12/2020', 228375.92, 0, 'IMPLANTACAO SALDO DE ABERTURA', 0, '31/12/2020', 'S</v>
      </c>
      <c r="AA11" t="str">
        <f t="shared" si="13"/>
        <v>',0, 0, 1, 0</v>
      </c>
      <c r="AB11" t="str">
        <f t="shared" si="14"/>
        <v>1,'01/12/2020', 900, 10, 'D', 542, 0, 0, '31/12/2020', 228375.92, 0, 'IMPLANTACAO SALDO DE ABERTURA', 0, '31/12/2020', 'S',0, 0, 1, 0</v>
      </c>
      <c r="AC11" s="3" t="s">
        <v>24</v>
      </c>
      <c r="AD11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10, 'D', 542, 0, 0, '31/12/2020', 228375.92, 0, 'IMPLANTACAO SALDO DE ABERTURA', 0, '31/12/2020', 'S',0, 0, 1, 0);</v>
      </c>
    </row>
    <row r="12" spans="1:30" x14ac:dyDescent="0.2">
      <c r="A12">
        <v>1</v>
      </c>
      <c r="B12" s="2">
        <v>44166</v>
      </c>
      <c r="C12" s="2" t="str">
        <f t="shared" si="0"/>
        <v>01/12/2020</v>
      </c>
      <c r="D12">
        <v>900</v>
      </c>
      <c r="E12">
        <v>11</v>
      </c>
      <c r="F12" t="s">
        <v>20</v>
      </c>
      <c r="G12" t="s">
        <v>34</v>
      </c>
      <c r="H12">
        <v>365</v>
      </c>
      <c r="I12">
        <v>0</v>
      </c>
      <c r="J12">
        <v>0</v>
      </c>
      <c r="K12" s="2">
        <v>44196</v>
      </c>
      <c r="L12" s="2" t="str">
        <f t="shared" si="1"/>
        <v>31/12/2020</v>
      </c>
      <c r="M12" s="4">
        <v>81600</v>
      </c>
      <c r="N12" s="4">
        <f t="shared" si="10"/>
        <v>81600</v>
      </c>
      <c r="O12" s="4" t="str">
        <f t="shared" si="11"/>
        <v>81600</v>
      </c>
      <c r="P12" s="1">
        <v>0</v>
      </c>
      <c r="Q12" s="3" t="s">
        <v>22</v>
      </c>
      <c r="R12">
        <v>0</v>
      </c>
      <c r="S12" s="2">
        <f t="shared" si="4"/>
        <v>44196</v>
      </c>
      <c r="T12" s="2" t="str">
        <f t="shared" si="5"/>
        <v>31/12/2020</v>
      </c>
      <c r="U12" s="3" t="s">
        <v>23</v>
      </c>
      <c r="V12" s="1">
        <v>0</v>
      </c>
      <c r="W12">
        <v>0</v>
      </c>
      <c r="X12">
        <v>1</v>
      </c>
      <c r="Y12" s="1">
        <v>0</v>
      </c>
      <c r="Z12" s="5" t="str">
        <f t="shared" si="12"/>
        <v>1,'01/12/2020', 900, 11, 'D', 365, 0, 0, '31/12/2020', 81600, 0, 'IMPLANTACAO SALDO DE ABERTURA', 0, '31/12/2020', 'S</v>
      </c>
      <c r="AA12" t="str">
        <f t="shared" si="13"/>
        <v>',0, 0, 1, 0</v>
      </c>
      <c r="AB12" t="str">
        <f t="shared" si="14"/>
        <v>1,'01/12/2020', 900, 11, 'D', 365, 0, 0, '31/12/2020', 81600, 0, 'IMPLANTACAO SALDO DE ABERTURA', 0, '31/12/2020', 'S',0, 0, 1, 0</v>
      </c>
      <c r="AC12" s="3" t="s">
        <v>24</v>
      </c>
      <c r="AD12" s="19" t="str">
        <f t="shared" si="9"/>
        <v>INSERT INTO TCBLAN (CODEMP,REFERENCIA,NUMLOTE,NUMLANC,TIPLANC,CODCTACTB,CODCONPAR,CODCENCUS,DTMOV,VLRLANC,CODHISTCTB,COMPLHIST,NUMDOC,VENCIMENTO,LIBERADO,CODUSU, CODPROJ,CODEMPORIG,  SEQUENCIA) VALUES(1,'01/12/2020', 900, 11, 'D', 365, 0, 0, '31/12/2020', 81600, 0, 'IMPLANTACAO SALDO DE ABERTURA', 0, '31/12/2020', 'S',0, 0, 1, 0);</v>
      </c>
    </row>
    <row r="13" spans="1:30" x14ac:dyDescent="0.2">
      <c r="A13">
        <v>1</v>
      </c>
      <c r="B13" s="2">
        <v>44166</v>
      </c>
      <c r="C13" s="2" t="str">
        <f t="shared" si="0"/>
        <v>01/12/2020</v>
      </c>
      <c r="D13">
        <v>900</v>
      </c>
      <c r="E13">
        <v>12</v>
      </c>
      <c r="F13" t="s">
        <v>20</v>
      </c>
      <c r="G13" t="s">
        <v>35</v>
      </c>
      <c r="H13">
        <v>538</v>
      </c>
      <c r="I13">
        <v>0</v>
      </c>
      <c r="J13">
        <v>0</v>
      </c>
      <c r="K13" s="2">
        <v>44196</v>
      </c>
      <c r="L13" s="2" t="str">
        <f t="shared" si="1"/>
        <v>31/12/2020</v>
      </c>
      <c r="M13" s="4">
        <v>43776</v>
      </c>
      <c r="N13" s="4">
        <f t="shared" si="10"/>
        <v>43776</v>
      </c>
      <c r="O13" s="4" t="str">
        <f t="shared" si="11"/>
        <v>43776</v>
      </c>
      <c r="P13" s="1">
        <v>0</v>
      </c>
      <c r="Q13" s="3" t="s">
        <v>22</v>
      </c>
      <c r="R13">
        <v>0</v>
      </c>
      <c r="S13" s="2">
        <f t="shared" si="4"/>
        <v>44196</v>
      </c>
      <c r="T13" s="2" t="str">
        <f t="shared" si="5"/>
        <v>31/12/2020</v>
      </c>
      <c r="U13" s="3" t="s">
        <v>23</v>
      </c>
      <c r="V13" s="1">
        <v>0</v>
      </c>
      <c r="W13">
        <v>0</v>
      </c>
      <c r="X13">
        <v>1</v>
      </c>
      <c r="Y13" s="1">
        <v>0</v>
      </c>
      <c r="Z13" s="5" t="str">
        <f t="shared" si="12"/>
        <v>1,'01/12/2020', 900, 12, 'D', 538, 0, 0, '31/12/2020', 43776, 0, 'IMPLANTACAO SALDO DE ABERTURA', 0, '31/12/2020', 'S</v>
      </c>
      <c r="AA13" t="str">
        <f t="shared" si="13"/>
        <v>',0, 0, 1, 0</v>
      </c>
      <c r="AB13" t="str">
        <f t="shared" si="14"/>
        <v>1,'01/12/2020', 900, 12, 'D', 538, 0, 0, '31/12/2020', 43776, 0, 'IMPLANTACAO SALDO DE ABERTURA', 0, '31/12/2020', 'S',0, 0, 1, 0</v>
      </c>
      <c r="AC13" s="3" t="s">
        <v>24</v>
      </c>
      <c r="AD13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12, 'D', 538, 0, 0, '31/12/2020', 43776, 0, 'IMPLANTACAO SALDO DE ABERTURA', 0, '31/12/2020', 'S',0, 0, 1, 0);</v>
      </c>
    </row>
    <row r="14" spans="1:30" x14ac:dyDescent="0.2">
      <c r="A14">
        <v>1</v>
      </c>
      <c r="B14" s="2">
        <v>44166</v>
      </c>
      <c r="C14" s="2" t="str">
        <f t="shared" si="0"/>
        <v>01/12/2020</v>
      </c>
      <c r="D14">
        <v>900</v>
      </c>
      <c r="E14">
        <v>13</v>
      </c>
      <c r="F14" t="s">
        <v>20</v>
      </c>
      <c r="G14" t="s">
        <v>36</v>
      </c>
      <c r="H14">
        <v>369</v>
      </c>
      <c r="I14">
        <v>0</v>
      </c>
      <c r="J14">
        <v>0</v>
      </c>
      <c r="K14" s="2">
        <v>44196</v>
      </c>
      <c r="L14" s="2" t="str">
        <f t="shared" si="1"/>
        <v>31/12/2020</v>
      </c>
      <c r="M14" s="4">
        <v>5760</v>
      </c>
      <c r="N14" s="4">
        <f t="shared" si="10"/>
        <v>5760</v>
      </c>
      <c r="O14" s="4" t="str">
        <f t="shared" si="11"/>
        <v>5760</v>
      </c>
      <c r="P14" s="1">
        <v>0</v>
      </c>
      <c r="Q14" s="3" t="s">
        <v>22</v>
      </c>
      <c r="R14">
        <v>0</v>
      </c>
      <c r="S14" s="2">
        <f t="shared" si="4"/>
        <v>44196</v>
      </c>
      <c r="T14" s="2" t="str">
        <f t="shared" si="5"/>
        <v>31/12/2020</v>
      </c>
      <c r="U14" s="3" t="s">
        <v>23</v>
      </c>
      <c r="V14" s="1">
        <v>0</v>
      </c>
      <c r="W14">
        <v>0</v>
      </c>
      <c r="X14">
        <v>1</v>
      </c>
      <c r="Y14" s="1">
        <v>0</v>
      </c>
      <c r="Z14" s="5" t="str">
        <f t="shared" si="12"/>
        <v>1,'01/12/2020', 900, 13, 'D', 369, 0, 0, '31/12/2020', 5760, 0, 'IMPLANTACAO SALDO DE ABERTURA', 0, '31/12/2020', 'S</v>
      </c>
      <c r="AA14" t="str">
        <f t="shared" si="13"/>
        <v>',0, 0, 1, 0</v>
      </c>
      <c r="AB14" t="str">
        <f t="shared" si="14"/>
        <v>1,'01/12/2020', 900, 13, 'D', 369, 0, 0, '31/12/2020', 5760, 0, 'IMPLANTACAO SALDO DE ABERTURA', 0, '31/12/2020', 'S',0, 0, 1, 0</v>
      </c>
      <c r="AC14" s="3" t="s">
        <v>24</v>
      </c>
      <c r="AD14" s="19" t="str">
        <f t="shared" si="9"/>
        <v>INSERT INTO TCBLAN (CODEMP,REFERENCIA,NUMLOTE,NUMLANC,TIPLANC,CODCTACTB,CODCONPAR,CODCENCUS,DTMOV,VLRLANC,CODHISTCTB,COMPLHIST,NUMDOC,VENCIMENTO,LIBERADO,CODUSU, CODPROJ,CODEMPORIG,  SEQUENCIA) VALUES(1,'01/12/2020', 900, 13, 'D', 369, 0, 0, '31/12/2020', 5760, 0, 'IMPLANTACAO SALDO DE ABERTURA', 0, '31/12/2020', 'S',0, 0, 1, 0);</v>
      </c>
    </row>
    <row r="15" spans="1:30" x14ac:dyDescent="0.2">
      <c r="A15">
        <v>1</v>
      </c>
      <c r="B15" s="2">
        <v>44166</v>
      </c>
      <c r="C15" s="2" t="str">
        <f t="shared" si="0"/>
        <v>01/12/2020</v>
      </c>
      <c r="D15">
        <v>900</v>
      </c>
      <c r="E15">
        <v>14</v>
      </c>
      <c r="F15" t="s">
        <v>20</v>
      </c>
      <c r="G15" t="s">
        <v>37</v>
      </c>
      <c r="H15">
        <v>381</v>
      </c>
      <c r="I15">
        <v>0</v>
      </c>
      <c r="J15">
        <v>0</v>
      </c>
      <c r="K15" s="2">
        <v>44196</v>
      </c>
      <c r="L15" s="2" t="str">
        <f t="shared" si="1"/>
        <v>31/12/2020</v>
      </c>
      <c r="M15" s="4">
        <v>2856</v>
      </c>
      <c r="N15" s="4">
        <f t="shared" si="10"/>
        <v>2856</v>
      </c>
      <c r="O15" s="4" t="str">
        <f t="shared" si="11"/>
        <v>2856</v>
      </c>
      <c r="P15" s="1">
        <v>0</v>
      </c>
      <c r="Q15" s="3" t="s">
        <v>22</v>
      </c>
      <c r="R15">
        <v>0</v>
      </c>
      <c r="S15" s="2">
        <f t="shared" si="4"/>
        <v>44196</v>
      </c>
      <c r="T15" s="2" t="str">
        <f t="shared" si="5"/>
        <v>31/12/2020</v>
      </c>
      <c r="U15" s="3" t="s">
        <v>23</v>
      </c>
      <c r="V15" s="1">
        <v>0</v>
      </c>
      <c r="W15">
        <v>0</v>
      </c>
      <c r="X15">
        <v>1</v>
      </c>
      <c r="Y15" s="1">
        <v>0</v>
      </c>
      <c r="Z15" s="5" t="str">
        <f t="shared" si="12"/>
        <v>1,'01/12/2020', 900, 14, 'D', 381, 0, 0, '31/12/2020', 2856, 0, 'IMPLANTACAO SALDO DE ABERTURA', 0, '31/12/2020', 'S</v>
      </c>
      <c r="AA15" t="str">
        <f t="shared" si="13"/>
        <v>',0, 0, 1, 0</v>
      </c>
      <c r="AB15" t="str">
        <f t="shared" si="14"/>
        <v>1,'01/12/2020', 900, 14, 'D', 381, 0, 0, '31/12/2020', 2856, 0, 'IMPLANTACAO SALDO DE ABERTURA', 0, '31/12/2020', 'S',0, 0, 1, 0</v>
      </c>
      <c r="AC15" s="3" t="s">
        <v>24</v>
      </c>
      <c r="AD15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14, 'D', 381, 0, 0, '31/12/2020', 2856, 0, 'IMPLANTACAO SALDO DE ABERTURA', 0, '31/12/2020', 'S',0, 0, 1, 0);</v>
      </c>
    </row>
    <row r="16" spans="1:30" x14ac:dyDescent="0.2">
      <c r="A16">
        <v>1</v>
      </c>
      <c r="B16" s="2">
        <v>44166</v>
      </c>
      <c r="C16" s="2" t="str">
        <f t="shared" si="0"/>
        <v>01/12/2020</v>
      </c>
      <c r="D16">
        <v>900</v>
      </c>
      <c r="E16">
        <v>15</v>
      </c>
      <c r="F16" t="s">
        <v>20</v>
      </c>
      <c r="G16" t="s">
        <v>38</v>
      </c>
      <c r="H16">
        <v>516</v>
      </c>
      <c r="I16">
        <v>0</v>
      </c>
      <c r="J16">
        <v>0</v>
      </c>
      <c r="K16" s="2">
        <v>44196</v>
      </c>
      <c r="L16" s="2" t="str">
        <f t="shared" si="1"/>
        <v>31/12/2020</v>
      </c>
      <c r="M16" s="4">
        <v>155912</v>
      </c>
      <c r="N16" s="4">
        <f t="shared" si="10"/>
        <v>155912</v>
      </c>
      <c r="O16" s="4" t="str">
        <f t="shared" si="11"/>
        <v>155912</v>
      </c>
      <c r="P16" s="1">
        <v>0</v>
      </c>
      <c r="Q16" s="3" t="s">
        <v>22</v>
      </c>
      <c r="R16">
        <v>0</v>
      </c>
      <c r="S16" s="2">
        <f t="shared" si="4"/>
        <v>44196</v>
      </c>
      <c r="T16" s="2" t="str">
        <f t="shared" si="5"/>
        <v>31/12/2020</v>
      </c>
      <c r="U16" s="3" t="s">
        <v>23</v>
      </c>
      <c r="V16" s="1">
        <v>0</v>
      </c>
      <c r="W16">
        <v>0</v>
      </c>
      <c r="X16">
        <v>1</v>
      </c>
      <c r="Y16" s="1">
        <v>0</v>
      </c>
      <c r="Z16" s="5" t="str">
        <f t="shared" si="12"/>
        <v>1,'01/12/2020', 900, 15, 'D', 516, 0, 0, '31/12/2020', 155912, 0, 'IMPLANTACAO SALDO DE ABERTURA', 0, '31/12/2020', 'S</v>
      </c>
      <c r="AA16" t="str">
        <f t="shared" si="13"/>
        <v>',0, 0, 1, 0</v>
      </c>
      <c r="AB16" t="str">
        <f t="shared" si="14"/>
        <v>1,'01/12/2020', 900, 15, 'D', 516, 0, 0, '31/12/2020', 155912, 0, 'IMPLANTACAO SALDO DE ABERTURA', 0, '31/12/2020', 'S',0, 0, 1, 0</v>
      </c>
      <c r="AC16" s="3" t="s">
        <v>24</v>
      </c>
      <c r="AD16" s="19" t="str">
        <f t="shared" si="9"/>
        <v>INSERT INTO TCBLAN (CODEMP,REFERENCIA,NUMLOTE,NUMLANC,TIPLANC,CODCTACTB,CODCONPAR,CODCENCUS,DTMOV,VLRLANC,CODHISTCTB,COMPLHIST,NUMDOC,VENCIMENTO,LIBERADO,CODUSU, CODPROJ,CODEMPORIG,  SEQUENCIA) VALUES(1,'01/12/2020', 900, 15, 'D', 516, 0, 0, '31/12/2020', 155912, 0, 'IMPLANTACAO SALDO DE ABERTURA', 0, '31/12/2020', 'S',0, 0, 1, 0);</v>
      </c>
    </row>
    <row r="17" spans="1:30" x14ac:dyDescent="0.2">
      <c r="A17">
        <v>1</v>
      </c>
      <c r="B17" s="2">
        <v>44166</v>
      </c>
      <c r="C17" s="2" t="str">
        <f t="shared" si="0"/>
        <v>01/12/2020</v>
      </c>
      <c r="D17">
        <v>900</v>
      </c>
      <c r="E17">
        <v>16</v>
      </c>
      <c r="F17" t="s">
        <v>20</v>
      </c>
      <c r="G17" t="s">
        <v>39</v>
      </c>
      <c r="H17">
        <v>731</v>
      </c>
      <c r="I17">
        <v>0</v>
      </c>
      <c r="J17">
        <v>0</v>
      </c>
      <c r="K17" s="2">
        <v>44196</v>
      </c>
      <c r="L17" s="2" t="str">
        <f t="shared" si="1"/>
        <v>31/12/2020</v>
      </c>
      <c r="M17" s="4">
        <v>28212.2</v>
      </c>
      <c r="N17" s="4">
        <f t="shared" si="10"/>
        <v>28212.2</v>
      </c>
      <c r="O17" s="4" t="str">
        <f t="shared" si="11"/>
        <v>28212.2</v>
      </c>
      <c r="P17" s="1">
        <v>0</v>
      </c>
      <c r="Q17" s="3" t="s">
        <v>22</v>
      </c>
      <c r="R17">
        <v>0</v>
      </c>
      <c r="S17" s="2">
        <f t="shared" si="4"/>
        <v>44196</v>
      </c>
      <c r="T17" s="2" t="str">
        <f t="shared" si="5"/>
        <v>31/12/2020</v>
      </c>
      <c r="U17" s="3" t="s">
        <v>23</v>
      </c>
      <c r="V17" s="1">
        <v>0</v>
      </c>
      <c r="W17">
        <v>0</v>
      </c>
      <c r="X17">
        <v>1</v>
      </c>
      <c r="Y17" s="1">
        <v>0</v>
      </c>
      <c r="Z17" s="5" t="str">
        <f t="shared" si="12"/>
        <v>1,'01/12/2020', 900, 16, 'D', 731, 0, 0, '31/12/2020', 28212.2, 0, 'IMPLANTACAO SALDO DE ABERTURA', 0, '31/12/2020', 'S</v>
      </c>
      <c r="AA17" t="str">
        <f t="shared" si="13"/>
        <v>',0, 0, 1, 0</v>
      </c>
      <c r="AB17" t="str">
        <f t="shared" si="14"/>
        <v>1,'01/12/2020', 900, 16, 'D', 731, 0, 0, '31/12/2020', 28212.2, 0, 'IMPLANTACAO SALDO DE ABERTURA', 0, '31/12/2020', 'S',0, 0, 1, 0</v>
      </c>
      <c r="AC17" s="3" t="s">
        <v>24</v>
      </c>
      <c r="AD17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16, 'D', 731, 0, 0, '31/12/2020', 28212.2, 0, 'IMPLANTACAO SALDO DE ABERTURA', 0, '31/12/2020', 'S',0, 0, 1, 0);</v>
      </c>
    </row>
    <row r="18" spans="1:30" x14ac:dyDescent="0.2">
      <c r="A18">
        <v>1</v>
      </c>
      <c r="B18" s="2">
        <v>44166</v>
      </c>
      <c r="C18" s="2" t="str">
        <f t="shared" si="0"/>
        <v>01/12/2020</v>
      </c>
      <c r="D18">
        <v>900</v>
      </c>
      <c r="E18">
        <v>17</v>
      </c>
      <c r="F18" t="s">
        <v>20</v>
      </c>
      <c r="G18" t="s">
        <v>40</v>
      </c>
      <c r="H18">
        <v>544</v>
      </c>
      <c r="I18">
        <v>0</v>
      </c>
      <c r="J18">
        <v>0</v>
      </c>
      <c r="K18" s="2">
        <v>44196</v>
      </c>
      <c r="L18" s="2" t="str">
        <f t="shared" si="1"/>
        <v>31/12/2020</v>
      </c>
      <c r="M18" s="4">
        <v>42355.199999999997</v>
      </c>
      <c r="N18" s="4">
        <f t="shared" si="10"/>
        <v>42355.199999999997</v>
      </c>
      <c r="O18" s="4" t="str">
        <f t="shared" si="11"/>
        <v>42355.2</v>
      </c>
      <c r="P18" s="1">
        <v>0</v>
      </c>
      <c r="Q18" s="3" t="s">
        <v>22</v>
      </c>
      <c r="R18">
        <v>0</v>
      </c>
      <c r="S18" s="2">
        <f t="shared" si="4"/>
        <v>44196</v>
      </c>
      <c r="T18" s="2" t="str">
        <f t="shared" si="5"/>
        <v>31/12/2020</v>
      </c>
      <c r="U18" s="3" t="s">
        <v>23</v>
      </c>
      <c r="V18" s="1">
        <v>0</v>
      </c>
      <c r="W18">
        <v>0</v>
      </c>
      <c r="X18">
        <v>1</v>
      </c>
      <c r="Y18" s="1">
        <v>0</v>
      </c>
      <c r="Z18" s="5" t="str">
        <f t="shared" si="12"/>
        <v>1,'01/12/2020', 900, 17, 'D', 544, 0, 0, '31/12/2020', 42355.2, 0, 'IMPLANTACAO SALDO DE ABERTURA', 0, '31/12/2020', 'S</v>
      </c>
      <c r="AA18" t="str">
        <f t="shared" si="13"/>
        <v>',0, 0, 1, 0</v>
      </c>
      <c r="AB18" t="str">
        <f t="shared" si="14"/>
        <v>1,'01/12/2020', 900, 17, 'D', 544, 0, 0, '31/12/2020', 42355.2, 0, 'IMPLANTACAO SALDO DE ABERTURA', 0, '31/12/2020', 'S',0, 0, 1, 0</v>
      </c>
      <c r="AC18" s="3" t="s">
        <v>24</v>
      </c>
      <c r="AD18" s="19" t="str">
        <f t="shared" si="9"/>
        <v>INSERT INTO TCBLAN (CODEMP,REFERENCIA,NUMLOTE,NUMLANC,TIPLANC,CODCTACTB,CODCONPAR,CODCENCUS,DTMOV,VLRLANC,CODHISTCTB,COMPLHIST,NUMDOC,VENCIMENTO,LIBERADO,CODUSU, CODPROJ,CODEMPORIG,  SEQUENCIA) VALUES(1,'01/12/2020', 900, 17, 'D', 544, 0, 0, '31/12/2020', 42355.2, 0, 'IMPLANTACAO SALDO DE ABERTURA', 0, '31/12/2020', 'S',0, 0, 1, 0);</v>
      </c>
    </row>
    <row r="19" spans="1:30" x14ac:dyDescent="0.2">
      <c r="A19">
        <v>1</v>
      </c>
      <c r="B19" s="2">
        <v>44166</v>
      </c>
      <c r="C19" s="2" t="str">
        <f t="shared" si="0"/>
        <v>01/12/2020</v>
      </c>
      <c r="D19">
        <v>900</v>
      </c>
      <c r="E19">
        <v>18</v>
      </c>
      <c r="F19" t="s">
        <v>20</v>
      </c>
      <c r="G19" t="s">
        <v>41</v>
      </c>
      <c r="H19">
        <v>352</v>
      </c>
      <c r="I19">
        <v>0</v>
      </c>
      <c r="J19">
        <v>0</v>
      </c>
      <c r="K19" s="2">
        <v>44196</v>
      </c>
      <c r="L19" s="2" t="str">
        <f t="shared" si="1"/>
        <v>31/12/2020</v>
      </c>
      <c r="M19" s="4">
        <v>90450</v>
      </c>
      <c r="N19" s="4">
        <f t="shared" si="10"/>
        <v>90450</v>
      </c>
      <c r="O19" s="4" t="str">
        <f t="shared" si="11"/>
        <v>90450</v>
      </c>
      <c r="P19" s="1">
        <v>0</v>
      </c>
      <c r="Q19" s="3" t="s">
        <v>22</v>
      </c>
      <c r="R19">
        <v>0</v>
      </c>
      <c r="S19" s="2">
        <f t="shared" si="4"/>
        <v>44196</v>
      </c>
      <c r="T19" s="2" t="str">
        <f t="shared" si="5"/>
        <v>31/12/2020</v>
      </c>
      <c r="U19" s="3" t="s">
        <v>23</v>
      </c>
      <c r="V19" s="1">
        <v>0</v>
      </c>
      <c r="W19">
        <v>0</v>
      </c>
      <c r="X19">
        <v>1</v>
      </c>
      <c r="Y19" s="1">
        <v>0</v>
      </c>
      <c r="Z19" s="5" t="str">
        <f t="shared" si="12"/>
        <v>1,'01/12/2020', 900, 18, 'D', 352, 0, 0, '31/12/2020', 90450, 0, 'IMPLANTACAO SALDO DE ABERTURA', 0, '31/12/2020', 'S</v>
      </c>
      <c r="AA19" t="str">
        <f t="shared" si="13"/>
        <v>',0, 0, 1, 0</v>
      </c>
      <c r="AB19" t="str">
        <f t="shared" si="14"/>
        <v>1,'01/12/2020', 900, 18, 'D', 352, 0, 0, '31/12/2020', 90450, 0, 'IMPLANTACAO SALDO DE ABERTURA', 0, '31/12/2020', 'S',0, 0, 1, 0</v>
      </c>
      <c r="AC19" s="3" t="s">
        <v>24</v>
      </c>
      <c r="AD19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18, 'D', 352, 0, 0, '31/12/2020', 90450, 0, 'IMPLANTACAO SALDO DE ABERTURA', 0, '31/12/2020', 'S',0, 0, 1, 0);</v>
      </c>
    </row>
    <row r="20" spans="1:30" x14ac:dyDescent="0.2">
      <c r="A20">
        <v>1</v>
      </c>
      <c r="B20" s="2">
        <v>44166</v>
      </c>
      <c r="C20" s="2" t="str">
        <f t="shared" si="0"/>
        <v>01/12/2020</v>
      </c>
      <c r="D20">
        <v>900</v>
      </c>
      <c r="E20">
        <v>19</v>
      </c>
      <c r="F20" t="s">
        <v>20</v>
      </c>
      <c r="G20" t="s">
        <v>42</v>
      </c>
      <c r="H20">
        <v>547</v>
      </c>
      <c r="I20">
        <v>0</v>
      </c>
      <c r="J20">
        <v>0</v>
      </c>
      <c r="K20" s="2">
        <v>44196</v>
      </c>
      <c r="L20" s="2" t="str">
        <f t="shared" si="1"/>
        <v>31/12/2020</v>
      </c>
      <c r="M20" s="4">
        <v>31596</v>
      </c>
      <c r="N20" s="4">
        <f t="shared" si="10"/>
        <v>31596</v>
      </c>
      <c r="O20" s="4" t="str">
        <f t="shared" si="11"/>
        <v>31596</v>
      </c>
      <c r="P20" s="1">
        <v>0</v>
      </c>
      <c r="Q20" s="3" t="s">
        <v>22</v>
      </c>
      <c r="R20">
        <v>0</v>
      </c>
      <c r="S20" s="2">
        <f t="shared" si="4"/>
        <v>44196</v>
      </c>
      <c r="T20" s="2" t="str">
        <f t="shared" si="5"/>
        <v>31/12/2020</v>
      </c>
      <c r="U20" s="3" t="s">
        <v>23</v>
      </c>
      <c r="V20" s="1">
        <v>0</v>
      </c>
      <c r="W20">
        <v>0</v>
      </c>
      <c r="X20">
        <v>1</v>
      </c>
      <c r="Y20" s="1">
        <v>0</v>
      </c>
      <c r="Z20" s="5" t="str">
        <f t="shared" si="12"/>
        <v>1,'01/12/2020', 900, 19, 'D', 547, 0, 0, '31/12/2020', 31596, 0, 'IMPLANTACAO SALDO DE ABERTURA', 0, '31/12/2020', 'S</v>
      </c>
      <c r="AA20" t="str">
        <f t="shared" si="13"/>
        <v>',0, 0, 1, 0</v>
      </c>
      <c r="AB20" t="str">
        <f t="shared" si="14"/>
        <v>1,'01/12/2020', 900, 19, 'D', 547, 0, 0, '31/12/2020', 31596, 0, 'IMPLANTACAO SALDO DE ABERTURA', 0, '31/12/2020', 'S',0, 0, 1, 0</v>
      </c>
      <c r="AC20" s="3" t="s">
        <v>24</v>
      </c>
      <c r="AD20" s="19" t="str">
        <f t="shared" si="9"/>
        <v>INSERT INTO TCBLAN (CODEMP,REFERENCIA,NUMLOTE,NUMLANC,TIPLANC,CODCTACTB,CODCONPAR,CODCENCUS,DTMOV,VLRLANC,CODHISTCTB,COMPLHIST,NUMDOC,VENCIMENTO,LIBERADO,CODUSU, CODPROJ,CODEMPORIG,  SEQUENCIA) VALUES(1,'01/12/2020', 900, 19, 'D', 547, 0, 0, '31/12/2020', 31596, 0, 'IMPLANTACAO SALDO DE ABERTURA', 0, '31/12/2020', 'S',0, 0, 1, 0);</v>
      </c>
    </row>
    <row r="21" spans="1:30" x14ac:dyDescent="0.2">
      <c r="A21">
        <v>1</v>
      </c>
      <c r="B21" s="2">
        <v>44166</v>
      </c>
      <c r="C21" s="2" t="str">
        <f t="shared" si="0"/>
        <v>01/12/2020</v>
      </c>
      <c r="D21">
        <v>900</v>
      </c>
      <c r="E21">
        <v>20</v>
      </c>
      <c r="F21" t="s">
        <v>20</v>
      </c>
      <c r="G21" t="s">
        <v>43</v>
      </c>
      <c r="H21">
        <v>494</v>
      </c>
      <c r="I21">
        <v>0</v>
      </c>
      <c r="J21">
        <v>0</v>
      </c>
      <c r="K21" s="2">
        <v>44196</v>
      </c>
      <c r="L21" s="2" t="str">
        <f t="shared" si="1"/>
        <v>31/12/2020</v>
      </c>
      <c r="M21" s="4">
        <v>36488</v>
      </c>
      <c r="N21" s="4">
        <f t="shared" si="10"/>
        <v>36488</v>
      </c>
      <c r="O21" s="4" t="str">
        <f t="shared" si="11"/>
        <v>36488</v>
      </c>
      <c r="P21" s="1">
        <v>0</v>
      </c>
      <c r="Q21" s="3" t="s">
        <v>22</v>
      </c>
      <c r="R21">
        <v>0</v>
      </c>
      <c r="S21" s="2">
        <f t="shared" si="4"/>
        <v>44196</v>
      </c>
      <c r="T21" s="2" t="str">
        <f t="shared" si="5"/>
        <v>31/12/2020</v>
      </c>
      <c r="U21" s="3" t="s">
        <v>23</v>
      </c>
      <c r="V21" s="1">
        <v>0</v>
      </c>
      <c r="W21">
        <v>0</v>
      </c>
      <c r="X21">
        <v>1</v>
      </c>
      <c r="Y21" s="1">
        <v>0</v>
      </c>
      <c r="Z21" s="5" t="str">
        <f t="shared" si="12"/>
        <v>1,'01/12/2020', 900, 20, 'D', 494, 0, 0, '31/12/2020', 36488, 0, 'IMPLANTACAO SALDO DE ABERTURA', 0, '31/12/2020', 'S</v>
      </c>
      <c r="AA21" t="str">
        <f t="shared" si="13"/>
        <v>',0, 0, 1, 0</v>
      </c>
      <c r="AB21" t="str">
        <f t="shared" si="14"/>
        <v>1,'01/12/2020', 900, 20, 'D', 494, 0, 0, '31/12/2020', 36488, 0, 'IMPLANTACAO SALDO DE ABERTURA', 0, '31/12/2020', 'S',0, 0, 1, 0</v>
      </c>
      <c r="AC21" s="3" t="s">
        <v>24</v>
      </c>
      <c r="AD21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20, 'D', 494, 0, 0, '31/12/2020', 36488, 0, 'IMPLANTACAO SALDO DE ABERTURA', 0, '31/12/2020', 'S',0, 0, 1, 0);</v>
      </c>
    </row>
    <row r="22" spans="1:30" x14ac:dyDescent="0.2">
      <c r="A22">
        <v>1</v>
      </c>
      <c r="B22" s="2">
        <v>44166</v>
      </c>
      <c r="C22" s="2" t="str">
        <f t="shared" si="0"/>
        <v>01/12/2020</v>
      </c>
      <c r="D22">
        <v>900</v>
      </c>
      <c r="E22">
        <v>21</v>
      </c>
      <c r="F22" t="s">
        <v>20</v>
      </c>
      <c r="G22" t="s">
        <v>44</v>
      </c>
      <c r="H22">
        <v>527</v>
      </c>
      <c r="I22">
        <v>0</v>
      </c>
      <c r="J22">
        <v>0</v>
      </c>
      <c r="K22" s="2">
        <v>44196</v>
      </c>
      <c r="L22" s="2" t="str">
        <f t="shared" si="1"/>
        <v>31/12/2020</v>
      </c>
      <c r="M22" s="4">
        <v>82398</v>
      </c>
      <c r="N22" s="4">
        <f t="shared" si="10"/>
        <v>82398</v>
      </c>
      <c r="O22" s="4" t="str">
        <f t="shared" si="11"/>
        <v>82398</v>
      </c>
      <c r="P22" s="1">
        <v>0</v>
      </c>
      <c r="Q22" s="3" t="s">
        <v>22</v>
      </c>
      <c r="R22">
        <v>0</v>
      </c>
      <c r="S22" s="2">
        <f t="shared" si="4"/>
        <v>44196</v>
      </c>
      <c r="T22" s="2" t="str">
        <f t="shared" si="5"/>
        <v>31/12/2020</v>
      </c>
      <c r="U22" s="3" t="s">
        <v>23</v>
      </c>
      <c r="V22" s="1">
        <v>0</v>
      </c>
      <c r="W22">
        <v>0</v>
      </c>
      <c r="X22">
        <v>1</v>
      </c>
      <c r="Y22" s="1">
        <v>0</v>
      </c>
      <c r="Z22" s="5" t="str">
        <f t="shared" si="12"/>
        <v>1,'01/12/2020', 900, 21, 'D', 527, 0, 0, '31/12/2020', 82398, 0, 'IMPLANTACAO SALDO DE ABERTURA', 0, '31/12/2020', 'S</v>
      </c>
      <c r="AA22" t="str">
        <f t="shared" si="13"/>
        <v>',0, 0, 1, 0</v>
      </c>
      <c r="AB22" t="str">
        <f t="shared" si="14"/>
        <v>1,'01/12/2020', 900, 21, 'D', 527, 0, 0, '31/12/2020', 82398, 0, 'IMPLANTACAO SALDO DE ABERTURA', 0, '31/12/2020', 'S',0, 0, 1, 0</v>
      </c>
      <c r="AC22" s="3" t="s">
        <v>24</v>
      </c>
      <c r="AD22" s="19" t="str">
        <f t="shared" si="9"/>
        <v>INSERT INTO TCBLAN (CODEMP,REFERENCIA,NUMLOTE,NUMLANC,TIPLANC,CODCTACTB,CODCONPAR,CODCENCUS,DTMOV,VLRLANC,CODHISTCTB,COMPLHIST,NUMDOC,VENCIMENTO,LIBERADO,CODUSU, CODPROJ,CODEMPORIG,  SEQUENCIA) VALUES(1,'01/12/2020', 900, 21, 'D', 527, 0, 0, '31/12/2020', 82398, 0, 'IMPLANTACAO SALDO DE ABERTURA', 0, '31/12/2020', 'S',0, 0, 1, 0);</v>
      </c>
    </row>
    <row r="23" spans="1:30" x14ac:dyDescent="0.2">
      <c r="A23">
        <v>1</v>
      </c>
      <c r="B23" s="2">
        <v>44166</v>
      </c>
      <c r="C23" s="2" t="str">
        <f t="shared" si="0"/>
        <v>01/12/2020</v>
      </c>
      <c r="D23">
        <v>900</v>
      </c>
      <c r="E23">
        <v>22</v>
      </c>
      <c r="F23" t="s">
        <v>20</v>
      </c>
      <c r="G23" t="s">
        <v>45</v>
      </c>
      <c r="H23">
        <v>70</v>
      </c>
      <c r="I23">
        <v>0</v>
      </c>
      <c r="J23">
        <v>0</v>
      </c>
      <c r="K23" s="2">
        <v>44196</v>
      </c>
      <c r="L23" s="2" t="str">
        <f t="shared" si="1"/>
        <v>31/12/2020</v>
      </c>
      <c r="M23" s="4">
        <v>86740</v>
      </c>
      <c r="N23" s="4">
        <f t="shared" si="10"/>
        <v>86740</v>
      </c>
      <c r="O23" s="4" t="str">
        <f t="shared" si="11"/>
        <v>86740</v>
      </c>
      <c r="P23" s="1">
        <v>0</v>
      </c>
      <c r="Q23" s="3" t="s">
        <v>22</v>
      </c>
      <c r="R23">
        <v>0</v>
      </c>
      <c r="S23" s="2">
        <f t="shared" si="4"/>
        <v>44196</v>
      </c>
      <c r="T23" s="2" t="str">
        <f t="shared" si="5"/>
        <v>31/12/2020</v>
      </c>
      <c r="U23" s="3" t="s">
        <v>23</v>
      </c>
      <c r="V23" s="1">
        <v>0</v>
      </c>
      <c r="W23">
        <v>0</v>
      </c>
      <c r="X23">
        <v>1</v>
      </c>
      <c r="Y23" s="1">
        <v>0</v>
      </c>
      <c r="Z23" s="5" t="str">
        <f t="shared" si="12"/>
        <v>1,'01/12/2020', 900, 22, 'D', 70, 0, 0, '31/12/2020', 86740, 0, 'IMPLANTACAO SALDO DE ABERTURA', 0, '31/12/2020', 'S</v>
      </c>
      <c r="AA23" t="str">
        <f t="shared" si="13"/>
        <v>',0, 0, 1, 0</v>
      </c>
      <c r="AB23" t="str">
        <f t="shared" si="14"/>
        <v>1,'01/12/2020', 900, 22, 'D', 70, 0, 0, '31/12/2020', 86740, 0, 'IMPLANTACAO SALDO DE ABERTURA', 0, '31/12/2020', 'S',0, 0, 1, 0</v>
      </c>
      <c r="AC23" s="3" t="s">
        <v>24</v>
      </c>
      <c r="AD23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22, 'D', 70, 0, 0, '31/12/2020', 86740, 0, 'IMPLANTACAO SALDO DE ABERTURA', 0, '31/12/2020', 'S',0, 0, 1, 0);</v>
      </c>
    </row>
    <row r="24" spans="1:30" x14ac:dyDescent="0.2">
      <c r="A24">
        <v>1</v>
      </c>
      <c r="B24" s="2">
        <v>44166</v>
      </c>
      <c r="C24" s="2" t="str">
        <f t="shared" si="0"/>
        <v>01/12/2020</v>
      </c>
      <c r="D24">
        <v>900</v>
      </c>
      <c r="E24">
        <v>23</v>
      </c>
      <c r="F24" t="s">
        <v>20</v>
      </c>
      <c r="G24" t="s">
        <v>46</v>
      </c>
      <c r="H24">
        <v>488</v>
      </c>
      <c r="I24">
        <v>0</v>
      </c>
      <c r="J24">
        <v>0</v>
      </c>
      <c r="K24" s="2">
        <v>44196</v>
      </c>
      <c r="L24" s="2" t="str">
        <f t="shared" si="1"/>
        <v>31/12/2020</v>
      </c>
      <c r="M24" s="4">
        <v>196417.36</v>
      </c>
      <c r="N24" s="4">
        <f t="shared" si="10"/>
        <v>196417.36</v>
      </c>
      <c r="O24" s="4" t="str">
        <f t="shared" si="11"/>
        <v>196417.36</v>
      </c>
      <c r="P24" s="1">
        <v>0</v>
      </c>
      <c r="Q24" s="3" t="s">
        <v>22</v>
      </c>
      <c r="R24">
        <v>0</v>
      </c>
      <c r="S24" s="2">
        <f t="shared" si="4"/>
        <v>44196</v>
      </c>
      <c r="T24" s="2" t="str">
        <f t="shared" si="5"/>
        <v>31/12/2020</v>
      </c>
      <c r="U24" s="3" t="s">
        <v>23</v>
      </c>
      <c r="V24" s="1">
        <v>0</v>
      </c>
      <c r="W24">
        <v>0</v>
      </c>
      <c r="X24">
        <v>1</v>
      </c>
      <c r="Y24" s="1">
        <v>0</v>
      </c>
      <c r="Z24" s="5" t="str">
        <f t="shared" si="12"/>
        <v>1,'01/12/2020', 900, 23, 'D', 488, 0, 0, '31/12/2020', 196417.36, 0, 'IMPLANTACAO SALDO DE ABERTURA', 0, '31/12/2020', 'S</v>
      </c>
      <c r="AA24" t="str">
        <f t="shared" si="13"/>
        <v>',0, 0, 1, 0</v>
      </c>
      <c r="AB24" t="str">
        <f t="shared" si="14"/>
        <v>1,'01/12/2020', 900, 23, 'D', 488, 0, 0, '31/12/2020', 196417.36, 0, 'IMPLANTACAO SALDO DE ABERTURA', 0, '31/12/2020', 'S',0, 0, 1, 0</v>
      </c>
      <c r="AC24" s="3" t="s">
        <v>24</v>
      </c>
      <c r="AD24" s="19" t="str">
        <f t="shared" si="9"/>
        <v>INSERT INTO TCBLAN (CODEMP,REFERENCIA,NUMLOTE,NUMLANC,TIPLANC,CODCTACTB,CODCONPAR,CODCENCUS,DTMOV,VLRLANC,CODHISTCTB,COMPLHIST,NUMDOC,VENCIMENTO,LIBERADO,CODUSU, CODPROJ,CODEMPORIG,  SEQUENCIA) VALUES(1,'01/12/2020', 900, 23, 'D', 488, 0, 0, '31/12/2020', 196417.36, 0, 'IMPLANTACAO SALDO DE ABERTURA', 0, '31/12/2020', 'S',0, 0, 1, 0);</v>
      </c>
    </row>
    <row r="25" spans="1:30" x14ac:dyDescent="0.2">
      <c r="A25">
        <v>1</v>
      </c>
      <c r="B25" s="2">
        <v>44166</v>
      </c>
      <c r="C25" s="2" t="str">
        <f t="shared" si="0"/>
        <v>01/12/2020</v>
      </c>
      <c r="D25">
        <v>900</v>
      </c>
      <c r="E25">
        <v>24</v>
      </c>
      <c r="F25" t="s">
        <v>20</v>
      </c>
      <c r="G25" t="s">
        <v>47</v>
      </c>
      <c r="H25">
        <v>464</v>
      </c>
      <c r="I25">
        <v>0</v>
      </c>
      <c r="J25">
        <v>0</v>
      </c>
      <c r="K25" s="2">
        <v>44196</v>
      </c>
      <c r="L25" s="2" t="str">
        <f t="shared" si="1"/>
        <v>31/12/2020</v>
      </c>
      <c r="M25" s="4">
        <v>17969.080000000002</v>
      </c>
      <c r="N25" s="4">
        <f t="shared" si="10"/>
        <v>17969.080000000002</v>
      </c>
      <c r="O25" s="4" t="str">
        <f t="shared" si="11"/>
        <v>17969.08</v>
      </c>
      <c r="P25" s="1">
        <v>0</v>
      </c>
      <c r="Q25" s="3" t="s">
        <v>22</v>
      </c>
      <c r="R25">
        <v>0</v>
      </c>
      <c r="S25" s="2">
        <f t="shared" si="4"/>
        <v>44196</v>
      </c>
      <c r="T25" s="2" t="str">
        <f t="shared" si="5"/>
        <v>31/12/2020</v>
      </c>
      <c r="U25" s="3" t="s">
        <v>23</v>
      </c>
      <c r="V25" s="1">
        <v>0</v>
      </c>
      <c r="W25">
        <v>0</v>
      </c>
      <c r="X25">
        <v>1</v>
      </c>
      <c r="Y25" s="1">
        <v>0</v>
      </c>
      <c r="Z25" s="5" t="str">
        <f t="shared" si="12"/>
        <v>1,'01/12/2020', 900, 24, 'D', 464, 0, 0, '31/12/2020', 17969.08, 0, 'IMPLANTACAO SALDO DE ABERTURA', 0, '31/12/2020', 'S</v>
      </c>
      <c r="AA25" t="str">
        <f t="shared" si="13"/>
        <v>',0, 0, 1, 0</v>
      </c>
      <c r="AB25" t="str">
        <f t="shared" si="14"/>
        <v>1,'01/12/2020', 900, 24, 'D', 464, 0, 0, '31/12/2020', 17969.08, 0, 'IMPLANTACAO SALDO DE ABERTURA', 0, '31/12/2020', 'S',0, 0, 1, 0</v>
      </c>
      <c r="AC25" s="3" t="s">
        <v>24</v>
      </c>
      <c r="AD25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24, 'D', 464, 0, 0, '31/12/2020', 17969.08, 0, 'IMPLANTACAO SALDO DE ABERTURA', 0, '31/12/2020', 'S',0, 0, 1, 0);</v>
      </c>
    </row>
    <row r="26" spans="1:30" x14ac:dyDescent="0.2">
      <c r="A26">
        <v>1</v>
      </c>
      <c r="B26" s="2">
        <v>44166</v>
      </c>
      <c r="C26" s="2" t="str">
        <f t="shared" si="0"/>
        <v>01/12/2020</v>
      </c>
      <c r="D26">
        <v>900</v>
      </c>
      <c r="E26">
        <v>25</v>
      </c>
      <c r="F26" t="s">
        <v>20</v>
      </c>
      <c r="G26" t="s">
        <v>48</v>
      </c>
      <c r="H26">
        <v>525</v>
      </c>
      <c r="I26">
        <v>0</v>
      </c>
      <c r="J26">
        <v>0</v>
      </c>
      <c r="K26" s="2">
        <v>44196</v>
      </c>
      <c r="L26" s="2" t="str">
        <f t="shared" si="1"/>
        <v>31/12/2020</v>
      </c>
      <c r="M26" s="4">
        <v>57500</v>
      </c>
      <c r="N26" s="4">
        <f t="shared" si="10"/>
        <v>57500</v>
      </c>
      <c r="O26" s="4" t="str">
        <f t="shared" si="11"/>
        <v>57500</v>
      </c>
      <c r="P26" s="1">
        <v>0</v>
      </c>
      <c r="Q26" s="3" t="s">
        <v>22</v>
      </c>
      <c r="R26">
        <v>0</v>
      </c>
      <c r="S26" s="2">
        <f t="shared" si="4"/>
        <v>44196</v>
      </c>
      <c r="T26" s="2" t="str">
        <f t="shared" si="5"/>
        <v>31/12/2020</v>
      </c>
      <c r="U26" s="3" t="s">
        <v>23</v>
      </c>
      <c r="V26" s="1">
        <v>0</v>
      </c>
      <c r="W26">
        <v>0</v>
      </c>
      <c r="X26">
        <v>1</v>
      </c>
      <c r="Y26" s="1">
        <v>0</v>
      </c>
      <c r="Z26" s="5" t="str">
        <f t="shared" si="12"/>
        <v>1,'01/12/2020', 900, 25, 'D', 525, 0, 0, '31/12/2020', 57500, 0, 'IMPLANTACAO SALDO DE ABERTURA', 0, '31/12/2020', 'S</v>
      </c>
      <c r="AA26" t="str">
        <f t="shared" si="13"/>
        <v>',0, 0, 1, 0</v>
      </c>
      <c r="AB26" t="str">
        <f t="shared" si="14"/>
        <v>1,'01/12/2020', 900, 25, 'D', 525, 0, 0, '31/12/2020', 57500, 0, 'IMPLANTACAO SALDO DE ABERTURA', 0, '31/12/2020', 'S',0, 0, 1, 0</v>
      </c>
      <c r="AC26" s="3" t="s">
        <v>24</v>
      </c>
      <c r="AD26" s="19" t="str">
        <f t="shared" si="9"/>
        <v>INSERT INTO TCBLAN (CODEMP,REFERENCIA,NUMLOTE,NUMLANC,TIPLANC,CODCTACTB,CODCONPAR,CODCENCUS,DTMOV,VLRLANC,CODHISTCTB,COMPLHIST,NUMDOC,VENCIMENTO,LIBERADO,CODUSU, CODPROJ,CODEMPORIG,  SEQUENCIA) VALUES(1,'01/12/2020', 900, 25, 'D', 525, 0, 0, '31/12/2020', 57500, 0, 'IMPLANTACAO SALDO DE ABERTURA', 0, '31/12/2020', 'S',0, 0, 1, 0);</v>
      </c>
    </row>
    <row r="27" spans="1:30" x14ac:dyDescent="0.2">
      <c r="A27">
        <v>1</v>
      </c>
      <c r="B27" s="2">
        <v>44166</v>
      </c>
      <c r="C27" s="2" t="str">
        <f t="shared" si="0"/>
        <v>01/12/2020</v>
      </c>
      <c r="D27">
        <v>900</v>
      </c>
      <c r="E27">
        <v>26</v>
      </c>
      <c r="F27" t="s">
        <v>20</v>
      </c>
      <c r="G27" t="s">
        <v>49</v>
      </c>
      <c r="H27">
        <v>439</v>
      </c>
      <c r="I27">
        <v>0</v>
      </c>
      <c r="J27">
        <v>0</v>
      </c>
      <c r="K27" s="2">
        <v>44196</v>
      </c>
      <c r="L27" s="2" t="str">
        <f t="shared" si="1"/>
        <v>31/12/2020</v>
      </c>
      <c r="M27" s="4">
        <v>390481.2</v>
      </c>
      <c r="N27" s="4">
        <f t="shared" si="10"/>
        <v>390481.2</v>
      </c>
      <c r="O27" s="4" t="str">
        <f t="shared" si="11"/>
        <v>390481.2</v>
      </c>
      <c r="P27" s="1">
        <v>0</v>
      </c>
      <c r="Q27" s="3" t="s">
        <v>22</v>
      </c>
      <c r="R27">
        <v>0</v>
      </c>
      <c r="S27" s="2">
        <f t="shared" si="4"/>
        <v>44196</v>
      </c>
      <c r="T27" s="2" t="str">
        <f t="shared" si="5"/>
        <v>31/12/2020</v>
      </c>
      <c r="U27" s="3" t="s">
        <v>23</v>
      </c>
      <c r="V27" s="1">
        <v>0</v>
      </c>
      <c r="W27">
        <v>0</v>
      </c>
      <c r="X27">
        <v>1</v>
      </c>
      <c r="Y27" s="1">
        <v>0</v>
      </c>
      <c r="Z27" s="5" t="str">
        <f t="shared" si="12"/>
        <v>1,'01/12/2020', 900, 26, 'D', 439, 0, 0, '31/12/2020', 390481.2, 0, 'IMPLANTACAO SALDO DE ABERTURA', 0, '31/12/2020', 'S</v>
      </c>
      <c r="AA27" t="str">
        <f t="shared" si="13"/>
        <v>',0, 0, 1, 0</v>
      </c>
      <c r="AB27" t="str">
        <f t="shared" si="14"/>
        <v>1,'01/12/2020', 900, 26, 'D', 439, 0, 0, '31/12/2020', 390481.2, 0, 'IMPLANTACAO SALDO DE ABERTURA', 0, '31/12/2020', 'S',0, 0, 1, 0</v>
      </c>
      <c r="AC27" s="3" t="s">
        <v>24</v>
      </c>
      <c r="AD27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26, 'D', 439, 0, 0, '31/12/2020', 390481.2, 0, 'IMPLANTACAO SALDO DE ABERTURA', 0, '31/12/2020', 'S',0, 0, 1, 0);</v>
      </c>
    </row>
    <row r="28" spans="1:30" x14ac:dyDescent="0.2">
      <c r="A28">
        <v>1</v>
      </c>
      <c r="B28" s="2">
        <v>44166</v>
      </c>
      <c r="C28" s="2" t="str">
        <f t="shared" si="0"/>
        <v>01/12/2020</v>
      </c>
      <c r="D28">
        <v>900</v>
      </c>
      <c r="E28">
        <v>27</v>
      </c>
      <c r="F28" t="s">
        <v>20</v>
      </c>
      <c r="G28" t="s">
        <v>50</v>
      </c>
      <c r="H28">
        <v>446</v>
      </c>
      <c r="I28">
        <v>0</v>
      </c>
      <c r="J28">
        <v>0</v>
      </c>
      <c r="K28" s="2">
        <v>44196</v>
      </c>
      <c r="L28" s="2" t="str">
        <f t="shared" si="1"/>
        <v>31/12/2020</v>
      </c>
      <c r="M28" s="4">
        <v>22112.2</v>
      </c>
      <c r="N28" s="4">
        <f t="shared" si="10"/>
        <v>22112.2</v>
      </c>
      <c r="O28" s="4" t="str">
        <f t="shared" si="11"/>
        <v>22112.2</v>
      </c>
      <c r="P28" s="1">
        <v>0</v>
      </c>
      <c r="Q28" s="3" t="s">
        <v>22</v>
      </c>
      <c r="R28">
        <v>0</v>
      </c>
      <c r="S28" s="2">
        <f t="shared" si="4"/>
        <v>44196</v>
      </c>
      <c r="T28" s="2" t="str">
        <f t="shared" si="5"/>
        <v>31/12/2020</v>
      </c>
      <c r="U28" s="3" t="s">
        <v>23</v>
      </c>
      <c r="V28" s="1">
        <v>0</v>
      </c>
      <c r="W28">
        <v>0</v>
      </c>
      <c r="X28">
        <v>1</v>
      </c>
      <c r="Y28" s="1">
        <v>0</v>
      </c>
      <c r="Z28" s="5" t="str">
        <f t="shared" si="12"/>
        <v>1,'01/12/2020', 900, 27, 'D', 446, 0, 0, '31/12/2020', 22112.2, 0, 'IMPLANTACAO SALDO DE ABERTURA', 0, '31/12/2020', 'S</v>
      </c>
      <c r="AA28" t="str">
        <f t="shared" si="13"/>
        <v>',0, 0, 1, 0</v>
      </c>
      <c r="AB28" t="str">
        <f t="shared" si="14"/>
        <v>1,'01/12/2020', 900, 27, 'D', 446, 0, 0, '31/12/2020', 22112.2, 0, 'IMPLANTACAO SALDO DE ABERTURA', 0, '31/12/2020', 'S',0, 0, 1, 0</v>
      </c>
      <c r="AC28" s="3" t="s">
        <v>24</v>
      </c>
      <c r="AD28" s="19" t="str">
        <f t="shared" si="9"/>
        <v>INSERT INTO TCBLAN (CODEMP,REFERENCIA,NUMLOTE,NUMLANC,TIPLANC,CODCTACTB,CODCONPAR,CODCENCUS,DTMOV,VLRLANC,CODHISTCTB,COMPLHIST,NUMDOC,VENCIMENTO,LIBERADO,CODUSU, CODPROJ,CODEMPORIG,  SEQUENCIA) VALUES(1,'01/12/2020', 900, 27, 'D', 446, 0, 0, '31/12/2020', 22112.2, 0, 'IMPLANTACAO SALDO DE ABERTURA', 0, '31/12/2020', 'S',0, 0, 1, 0);</v>
      </c>
    </row>
    <row r="29" spans="1:30" x14ac:dyDescent="0.2">
      <c r="A29">
        <v>1</v>
      </c>
      <c r="B29" s="2">
        <v>44166</v>
      </c>
      <c r="C29" s="2" t="str">
        <f t="shared" si="0"/>
        <v>01/12/2020</v>
      </c>
      <c r="D29">
        <v>900</v>
      </c>
      <c r="E29">
        <v>28</v>
      </c>
      <c r="F29" t="s">
        <v>20</v>
      </c>
      <c r="G29" t="s">
        <v>51</v>
      </c>
      <c r="H29">
        <v>436</v>
      </c>
      <c r="I29">
        <v>0</v>
      </c>
      <c r="J29">
        <v>0</v>
      </c>
      <c r="K29" s="2">
        <v>44196</v>
      </c>
      <c r="L29" s="2" t="str">
        <f t="shared" si="1"/>
        <v>31/12/2020</v>
      </c>
      <c r="M29" s="4">
        <v>63539.96</v>
      </c>
      <c r="N29" s="4">
        <f t="shared" si="10"/>
        <v>63539.96</v>
      </c>
      <c r="O29" s="4" t="str">
        <f t="shared" si="11"/>
        <v>63539.96</v>
      </c>
      <c r="P29" s="1">
        <v>0</v>
      </c>
      <c r="Q29" s="3" t="s">
        <v>22</v>
      </c>
      <c r="R29">
        <v>0</v>
      </c>
      <c r="S29" s="2">
        <f t="shared" si="4"/>
        <v>44196</v>
      </c>
      <c r="T29" s="2" t="str">
        <f t="shared" si="5"/>
        <v>31/12/2020</v>
      </c>
      <c r="U29" s="3" t="s">
        <v>23</v>
      </c>
      <c r="V29" s="1">
        <v>0</v>
      </c>
      <c r="W29">
        <v>0</v>
      </c>
      <c r="X29">
        <v>1</v>
      </c>
      <c r="Y29" s="1">
        <v>0</v>
      </c>
      <c r="Z29" s="5" t="str">
        <f t="shared" si="12"/>
        <v>1,'01/12/2020', 900, 28, 'D', 436, 0, 0, '31/12/2020', 63539.96, 0, 'IMPLANTACAO SALDO DE ABERTURA', 0, '31/12/2020', 'S</v>
      </c>
      <c r="AA29" t="str">
        <f t="shared" si="13"/>
        <v>',0, 0, 1, 0</v>
      </c>
      <c r="AB29" t="str">
        <f t="shared" si="14"/>
        <v>1,'01/12/2020', 900, 28, 'D', 436, 0, 0, '31/12/2020', 63539.96, 0, 'IMPLANTACAO SALDO DE ABERTURA', 0, '31/12/2020', 'S',0, 0, 1, 0</v>
      </c>
      <c r="AC29" s="3" t="s">
        <v>24</v>
      </c>
      <c r="AD29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28, 'D', 436, 0, 0, '31/12/2020', 63539.96, 0, 'IMPLANTACAO SALDO DE ABERTURA', 0, '31/12/2020', 'S',0, 0, 1, 0);</v>
      </c>
    </row>
    <row r="30" spans="1:30" x14ac:dyDescent="0.2">
      <c r="A30">
        <v>1</v>
      </c>
      <c r="B30" s="2">
        <v>44166</v>
      </c>
      <c r="C30" s="2" t="str">
        <f t="shared" si="0"/>
        <v>01/12/2020</v>
      </c>
      <c r="D30">
        <v>900</v>
      </c>
      <c r="E30">
        <v>29</v>
      </c>
      <c r="F30" t="s">
        <v>20</v>
      </c>
      <c r="G30" t="s">
        <v>52</v>
      </c>
      <c r="H30">
        <v>568</v>
      </c>
      <c r="I30">
        <v>0</v>
      </c>
      <c r="J30">
        <v>0</v>
      </c>
      <c r="K30" s="2">
        <v>44196</v>
      </c>
      <c r="L30" s="2" t="str">
        <f t="shared" si="1"/>
        <v>31/12/2020</v>
      </c>
      <c r="M30" s="4">
        <v>4800</v>
      </c>
      <c r="N30" s="4">
        <f t="shared" si="10"/>
        <v>4800</v>
      </c>
      <c r="O30" s="4" t="str">
        <f t="shared" si="11"/>
        <v>4800</v>
      </c>
      <c r="P30" s="1">
        <v>0</v>
      </c>
      <c r="Q30" s="3" t="s">
        <v>22</v>
      </c>
      <c r="R30">
        <v>0</v>
      </c>
      <c r="S30" s="2">
        <f t="shared" si="4"/>
        <v>44196</v>
      </c>
      <c r="T30" s="2" t="str">
        <f t="shared" si="5"/>
        <v>31/12/2020</v>
      </c>
      <c r="U30" s="3" t="s">
        <v>23</v>
      </c>
      <c r="V30" s="1">
        <v>0</v>
      </c>
      <c r="W30">
        <v>0</v>
      </c>
      <c r="X30">
        <v>1</v>
      </c>
      <c r="Y30" s="1">
        <v>0</v>
      </c>
      <c r="Z30" s="5" t="str">
        <f t="shared" si="12"/>
        <v>1,'01/12/2020', 900, 29, 'D', 568, 0, 0, '31/12/2020', 4800, 0, 'IMPLANTACAO SALDO DE ABERTURA', 0, '31/12/2020', 'S</v>
      </c>
      <c r="AA30" t="str">
        <f t="shared" si="13"/>
        <v>',0, 0, 1, 0</v>
      </c>
      <c r="AB30" t="str">
        <f t="shared" si="14"/>
        <v>1,'01/12/2020', 900, 29, 'D', 568, 0, 0, '31/12/2020', 4800, 0, 'IMPLANTACAO SALDO DE ABERTURA', 0, '31/12/2020', 'S',0, 0, 1, 0</v>
      </c>
      <c r="AC30" s="3" t="s">
        <v>24</v>
      </c>
      <c r="AD30" s="19" t="str">
        <f t="shared" si="9"/>
        <v>INSERT INTO TCBLAN (CODEMP,REFERENCIA,NUMLOTE,NUMLANC,TIPLANC,CODCTACTB,CODCONPAR,CODCENCUS,DTMOV,VLRLANC,CODHISTCTB,COMPLHIST,NUMDOC,VENCIMENTO,LIBERADO,CODUSU, CODPROJ,CODEMPORIG,  SEQUENCIA) VALUES(1,'01/12/2020', 900, 29, 'D', 568, 0, 0, '31/12/2020', 4800, 0, 'IMPLANTACAO SALDO DE ABERTURA', 0, '31/12/2020', 'S',0, 0, 1, 0);</v>
      </c>
    </row>
    <row r="31" spans="1:30" x14ac:dyDescent="0.2">
      <c r="A31">
        <v>1</v>
      </c>
      <c r="B31" s="2">
        <v>44166</v>
      </c>
      <c r="C31" s="2" t="str">
        <f t="shared" si="0"/>
        <v>01/12/2020</v>
      </c>
      <c r="D31">
        <v>900</v>
      </c>
      <c r="E31">
        <v>30</v>
      </c>
      <c r="F31" t="s">
        <v>20</v>
      </c>
      <c r="G31" t="s">
        <v>53</v>
      </c>
      <c r="H31">
        <v>750</v>
      </c>
      <c r="I31">
        <v>0</v>
      </c>
      <c r="J31">
        <v>0</v>
      </c>
      <c r="K31" s="2">
        <v>44196</v>
      </c>
      <c r="L31" s="2" t="str">
        <f t="shared" si="1"/>
        <v>31/12/2020</v>
      </c>
      <c r="M31" s="4">
        <v>34000</v>
      </c>
      <c r="N31" s="4">
        <f t="shared" si="10"/>
        <v>34000</v>
      </c>
      <c r="O31" s="4" t="str">
        <f t="shared" si="11"/>
        <v>34000</v>
      </c>
      <c r="P31" s="1">
        <v>0</v>
      </c>
      <c r="Q31" s="3" t="s">
        <v>22</v>
      </c>
      <c r="R31">
        <v>0</v>
      </c>
      <c r="S31" s="2">
        <f t="shared" si="4"/>
        <v>44196</v>
      </c>
      <c r="T31" s="2" t="str">
        <f t="shared" si="5"/>
        <v>31/12/2020</v>
      </c>
      <c r="U31" s="3" t="s">
        <v>23</v>
      </c>
      <c r="V31" s="1">
        <v>0</v>
      </c>
      <c r="W31">
        <v>0</v>
      </c>
      <c r="X31">
        <v>1</v>
      </c>
      <c r="Y31" s="1">
        <v>0</v>
      </c>
      <c r="Z31" s="5" t="str">
        <f t="shared" si="12"/>
        <v>1,'01/12/2020', 900, 30, 'D', 750, 0, 0, '31/12/2020', 34000, 0, 'IMPLANTACAO SALDO DE ABERTURA', 0, '31/12/2020', 'S</v>
      </c>
      <c r="AA31" t="str">
        <f t="shared" si="13"/>
        <v>',0, 0, 1, 0</v>
      </c>
      <c r="AB31" t="str">
        <f t="shared" si="14"/>
        <v>1,'01/12/2020', 900, 30, 'D', 750, 0, 0, '31/12/2020', 34000, 0, 'IMPLANTACAO SALDO DE ABERTURA', 0, '31/12/2020', 'S',0, 0, 1, 0</v>
      </c>
      <c r="AC31" s="3" t="s">
        <v>24</v>
      </c>
      <c r="AD31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30, 'D', 750, 0, 0, '31/12/2020', 34000, 0, 'IMPLANTACAO SALDO DE ABERTURA', 0, '31/12/2020', 'S',0, 0, 1, 0);</v>
      </c>
    </row>
    <row r="32" spans="1:30" x14ac:dyDescent="0.2">
      <c r="A32">
        <v>1</v>
      </c>
      <c r="B32" s="2">
        <v>44166</v>
      </c>
      <c r="C32" s="2" t="str">
        <f t="shared" si="0"/>
        <v>01/12/2020</v>
      </c>
      <c r="D32">
        <v>900</v>
      </c>
      <c r="E32">
        <v>31</v>
      </c>
      <c r="F32" t="s">
        <v>20</v>
      </c>
      <c r="G32" t="s">
        <v>54</v>
      </c>
      <c r="H32">
        <v>487</v>
      </c>
      <c r="I32">
        <v>0</v>
      </c>
      <c r="J32">
        <v>0</v>
      </c>
      <c r="K32" s="2">
        <v>44196</v>
      </c>
      <c r="L32" s="2" t="str">
        <f t="shared" si="1"/>
        <v>31/12/2020</v>
      </c>
      <c r="M32" s="4">
        <v>87292</v>
      </c>
      <c r="N32" s="4">
        <f t="shared" si="10"/>
        <v>87292</v>
      </c>
      <c r="O32" s="4" t="str">
        <f t="shared" si="11"/>
        <v>87292</v>
      </c>
      <c r="P32" s="1">
        <v>0</v>
      </c>
      <c r="Q32" s="3" t="s">
        <v>22</v>
      </c>
      <c r="R32">
        <v>0</v>
      </c>
      <c r="S32" s="2">
        <f t="shared" si="4"/>
        <v>44196</v>
      </c>
      <c r="T32" s="2" t="str">
        <f t="shared" si="5"/>
        <v>31/12/2020</v>
      </c>
      <c r="U32" s="3" t="s">
        <v>23</v>
      </c>
      <c r="V32" s="1">
        <v>0</v>
      </c>
      <c r="W32">
        <v>0</v>
      </c>
      <c r="X32">
        <v>1</v>
      </c>
      <c r="Y32" s="1">
        <v>0</v>
      </c>
      <c r="Z32" s="5" t="str">
        <f t="shared" si="12"/>
        <v>1,'01/12/2020', 900, 31, 'D', 487, 0, 0, '31/12/2020', 87292, 0, 'IMPLANTACAO SALDO DE ABERTURA', 0, '31/12/2020', 'S</v>
      </c>
      <c r="AA32" t="str">
        <f t="shared" si="13"/>
        <v>',0, 0, 1, 0</v>
      </c>
      <c r="AB32" t="str">
        <f t="shared" si="14"/>
        <v>1,'01/12/2020', 900, 31, 'D', 487, 0, 0, '31/12/2020', 87292, 0, 'IMPLANTACAO SALDO DE ABERTURA', 0, '31/12/2020', 'S',0, 0, 1, 0</v>
      </c>
      <c r="AC32" s="3" t="s">
        <v>24</v>
      </c>
      <c r="AD32" s="19" t="str">
        <f t="shared" si="9"/>
        <v>INSERT INTO TCBLAN (CODEMP,REFERENCIA,NUMLOTE,NUMLANC,TIPLANC,CODCTACTB,CODCONPAR,CODCENCUS,DTMOV,VLRLANC,CODHISTCTB,COMPLHIST,NUMDOC,VENCIMENTO,LIBERADO,CODUSU, CODPROJ,CODEMPORIG,  SEQUENCIA) VALUES(1,'01/12/2020', 900, 31, 'D', 487, 0, 0, '31/12/2020', 87292, 0, 'IMPLANTACAO SALDO DE ABERTURA', 0, '31/12/2020', 'S',0, 0, 1, 0);</v>
      </c>
    </row>
    <row r="33" spans="1:30" x14ac:dyDescent="0.2">
      <c r="A33">
        <v>1</v>
      </c>
      <c r="B33" s="2">
        <v>44166</v>
      </c>
      <c r="C33" s="2" t="str">
        <f t="shared" si="0"/>
        <v>01/12/2020</v>
      </c>
      <c r="D33">
        <v>900</v>
      </c>
      <c r="E33">
        <v>32</v>
      </c>
      <c r="F33" t="s">
        <v>20</v>
      </c>
      <c r="G33" t="s">
        <v>55</v>
      </c>
      <c r="H33">
        <v>466</v>
      </c>
      <c r="I33">
        <v>0</v>
      </c>
      <c r="J33">
        <v>0</v>
      </c>
      <c r="K33" s="2">
        <v>44196</v>
      </c>
      <c r="L33" s="2" t="str">
        <f t="shared" si="1"/>
        <v>31/12/2020</v>
      </c>
      <c r="M33" s="4">
        <v>27873.5</v>
      </c>
      <c r="N33" s="4">
        <f t="shared" si="10"/>
        <v>27873.5</v>
      </c>
      <c r="O33" s="4" t="str">
        <f t="shared" si="11"/>
        <v>27873.5</v>
      </c>
      <c r="P33" s="1">
        <v>0</v>
      </c>
      <c r="Q33" s="3" t="s">
        <v>22</v>
      </c>
      <c r="R33">
        <v>0</v>
      </c>
      <c r="S33" s="2">
        <f t="shared" si="4"/>
        <v>44196</v>
      </c>
      <c r="T33" s="2" t="str">
        <f t="shared" si="5"/>
        <v>31/12/2020</v>
      </c>
      <c r="U33" s="3" t="s">
        <v>23</v>
      </c>
      <c r="V33" s="1">
        <v>0</v>
      </c>
      <c r="W33">
        <v>0</v>
      </c>
      <c r="X33">
        <v>1</v>
      </c>
      <c r="Y33" s="1">
        <v>0</v>
      </c>
      <c r="Z33" s="5" t="str">
        <f t="shared" si="12"/>
        <v>1,'01/12/2020', 900, 32, 'D', 466, 0, 0, '31/12/2020', 27873.5, 0, 'IMPLANTACAO SALDO DE ABERTURA', 0, '31/12/2020', 'S</v>
      </c>
      <c r="AA33" t="str">
        <f t="shared" si="13"/>
        <v>',0, 0, 1, 0</v>
      </c>
      <c r="AB33" t="str">
        <f t="shared" si="14"/>
        <v>1,'01/12/2020', 900, 32, 'D', 466, 0, 0, '31/12/2020', 27873.5, 0, 'IMPLANTACAO SALDO DE ABERTURA', 0, '31/12/2020', 'S',0, 0, 1, 0</v>
      </c>
      <c r="AC33" s="3" t="s">
        <v>24</v>
      </c>
      <c r="AD33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32, 'D', 466, 0, 0, '31/12/2020', 27873.5, 0, 'IMPLANTACAO SALDO DE ABERTURA', 0, '31/12/2020', 'S',0, 0, 1, 0);</v>
      </c>
    </row>
    <row r="34" spans="1:30" x14ac:dyDescent="0.2">
      <c r="A34">
        <v>1</v>
      </c>
      <c r="B34" s="2">
        <v>44166</v>
      </c>
      <c r="C34" s="2" t="str">
        <f t="shared" si="0"/>
        <v>01/12/2020</v>
      </c>
      <c r="D34">
        <v>900</v>
      </c>
      <c r="E34">
        <v>33</v>
      </c>
      <c r="F34" t="s">
        <v>20</v>
      </c>
      <c r="G34" t="s">
        <v>56</v>
      </c>
      <c r="H34">
        <v>521</v>
      </c>
      <c r="I34">
        <v>0</v>
      </c>
      <c r="J34">
        <v>0</v>
      </c>
      <c r="K34" s="2">
        <v>44196</v>
      </c>
      <c r="L34" s="2" t="str">
        <f t="shared" si="1"/>
        <v>31/12/2020</v>
      </c>
      <c r="M34" s="4">
        <v>425382.40000000002</v>
      </c>
      <c r="N34" s="4">
        <f t="shared" si="10"/>
        <v>425382.40000000002</v>
      </c>
      <c r="O34" s="4" t="str">
        <f t="shared" si="11"/>
        <v>425382.4</v>
      </c>
      <c r="P34" s="1">
        <v>0</v>
      </c>
      <c r="Q34" s="3" t="s">
        <v>22</v>
      </c>
      <c r="R34">
        <v>0</v>
      </c>
      <c r="S34" s="2">
        <f t="shared" si="4"/>
        <v>44196</v>
      </c>
      <c r="T34" s="2" t="str">
        <f t="shared" si="5"/>
        <v>31/12/2020</v>
      </c>
      <c r="U34" s="3" t="s">
        <v>23</v>
      </c>
      <c r="V34" s="1">
        <v>0</v>
      </c>
      <c r="W34">
        <v>0</v>
      </c>
      <c r="X34">
        <v>1</v>
      </c>
      <c r="Y34" s="1">
        <v>0</v>
      </c>
      <c r="Z34" s="5" t="str">
        <f t="shared" si="12"/>
        <v>1,'01/12/2020', 900, 33, 'D', 521, 0, 0, '31/12/2020', 425382.4, 0, 'IMPLANTACAO SALDO DE ABERTURA', 0, '31/12/2020', 'S</v>
      </c>
      <c r="AA34" t="str">
        <f t="shared" si="13"/>
        <v>',0, 0, 1, 0</v>
      </c>
      <c r="AB34" t="str">
        <f t="shared" si="14"/>
        <v>1,'01/12/2020', 900, 33, 'D', 521, 0, 0, '31/12/2020', 425382.4, 0, 'IMPLANTACAO SALDO DE ABERTURA', 0, '31/12/2020', 'S',0, 0, 1, 0</v>
      </c>
      <c r="AC34" s="3" t="s">
        <v>24</v>
      </c>
      <c r="AD34" s="19" t="str">
        <f t="shared" si="9"/>
        <v>INSERT INTO TCBLAN (CODEMP,REFERENCIA,NUMLOTE,NUMLANC,TIPLANC,CODCTACTB,CODCONPAR,CODCENCUS,DTMOV,VLRLANC,CODHISTCTB,COMPLHIST,NUMDOC,VENCIMENTO,LIBERADO,CODUSU, CODPROJ,CODEMPORIG,  SEQUENCIA) VALUES(1,'01/12/2020', 900, 33, 'D', 521, 0, 0, '31/12/2020', 425382.4, 0, 'IMPLANTACAO SALDO DE ABERTURA', 0, '31/12/2020', 'S',0, 0, 1, 0);</v>
      </c>
    </row>
    <row r="35" spans="1:30" x14ac:dyDescent="0.2">
      <c r="A35">
        <v>1</v>
      </c>
      <c r="B35" s="2">
        <v>44166</v>
      </c>
      <c r="C35" s="2" t="str">
        <f t="shared" si="0"/>
        <v>01/12/2020</v>
      </c>
      <c r="D35">
        <v>900</v>
      </c>
      <c r="E35">
        <v>34</v>
      </c>
      <c r="F35" t="s">
        <v>20</v>
      </c>
      <c r="G35" t="s">
        <v>57</v>
      </c>
      <c r="H35">
        <v>524</v>
      </c>
      <c r="I35">
        <v>0</v>
      </c>
      <c r="J35">
        <v>0</v>
      </c>
      <c r="K35" s="2">
        <v>44196</v>
      </c>
      <c r="L35" s="2" t="str">
        <f t="shared" si="1"/>
        <v>31/12/2020</v>
      </c>
      <c r="M35" s="4">
        <v>61712</v>
      </c>
      <c r="N35" s="4">
        <f t="shared" si="10"/>
        <v>61712</v>
      </c>
      <c r="O35" s="4" t="str">
        <f t="shared" si="11"/>
        <v>61712</v>
      </c>
      <c r="P35" s="1">
        <v>0</v>
      </c>
      <c r="Q35" s="3" t="s">
        <v>22</v>
      </c>
      <c r="R35">
        <v>0</v>
      </c>
      <c r="S35" s="2">
        <f t="shared" si="4"/>
        <v>44196</v>
      </c>
      <c r="T35" s="2" t="str">
        <f t="shared" si="5"/>
        <v>31/12/2020</v>
      </c>
      <c r="U35" s="3" t="s">
        <v>23</v>
      </c>
      <c r="V35" s="1">
        <v>0</v>
      </c>
      <c r="W35">
        <v>0</v>
      </c>
      <c r="X35">
        <v>1</v>
      </c>
      <c r="Y35" s="1">
        <v>0</v>
      </c>
      <c r="Z35" s="5" t="str">
        <f t="shared" si="12"/>
        <v>1,'01/12/2020', 900, 34, 'D', 524, 0, 0, '31/12/2020', 61712, 0, 'IMPLANTACAO SALDO DE ABERTURA', 0, '31/12/2020', 'S</v>
      </c>
      <c r="AA35" t="str">
        <f t="shared" si="13"/>
        <v>',0, 0, 1, 0</v>
      </c>
      <c r="AB35" t="str">
        <f t="shared" si="14"/>
        <v>1,'01/12/2020', 900, 34, 'D', 524, 0, 0, '31/12/2020', 61712, 0, 'IMPLANTACAO SALDO DE ABERTURA', 0, '31/12/2020', 'S',0, 0, 1, 0</v>
      </c>
      <c r="AC35" s="3" t="s">
        <v>24</v>
      </c>
      <c r="AD35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34, 'D', 524, 0, 0, '31/12/2020', 61712, 0, 'IMPLANTACAO SALDO DE ABERTURA', 0, '31/12/2020', 'S',0, 0, 1, 0);</v>
      </c>
    </row>
    <row r="36" spans="1:30" x14ac:dyDescent="0.2">
      <c r="A36">
        <v>1</v>
      </c>
      <c r="B36" s="2">
        <v>44166</v>
      </c>
      <c r="C36" s="2" t="str">
        <f t="shared" si="0"/>
        <v>01/12/2020</v>
      </c>
      <c r="D36">
        <v>900</v>
      </c>
      <c r="E36">
        <v>35</v>
      </c>
      <c r="F36" t="s">
        <v>20</v>
      </c>
      <c r="G36" t="s">
        <v>58</v>
      </c>
      <c r="H36">
        <v>552</v>
      </c>
      <c r="I36">
        <v>0</v>
      </c>
      <c r="J36">
        <v>0</v>
      </c>
      <c r="K36" s="2">
        <v>44196</v>
      </c>
      <c r="L36" s="2" t="str">
        <f t="shared" si="1"/>
        <v>31/12/2020</v>
      </c>
      <c r="M36" s="4">
        <v>3780</v>
      </c>
      <c r="N36" s="4">
        <f t="shared" si="10"/>
        <v>3780</v>
      </c>
      <c r="O36" s="4" t="str">
        <f t="shared" si="11"/>
        <v>3780</v>
      </c>
      <c r="P36" s="1">
        <v>0</v>
      </c>
      <c r="Q36" s="3" t="s">
        <v>22</v>
      </c>
      <c r="R36">
        <v>0</v>
      </c>
      <c r="S36" s="2">
        <f t="shared" si="4"/>
        <v>44196</v>
      </c>
      <c r="T36" s="2" t="str">
        <f t="shared" si="5"/>
        <v>31/12/2020</v>
      </c>
      <c r="U36" s="3" t="s">
        <v>23</v>
      </c>
      <c r="V36" s="1">
        <v>0</v>
      </c>
      <c r="W36">
        <v>0</v>
      </c>
      <c r="X36">
        <v>1</v>
      </c>
      <c r="Y36" s="1">
        <v>0</v>
      </c>
      <c r="Z36" s="5" t="str">
        <f t="shared" si="12"/>
        <v>1,'01/12/2020', 900, 35, 'D', 552, 0, 0, '31/12/2020', 3780, 0, 'IMPLANTACAO SALDO DE ABERTURA', 0, '31/12/2020', 'S</v>
      </c>
      <c r="AA36" t="str">
        <f t="shared" si="13"/>
        <v>',0, 0, 1, 0</v>
      </c>
      <c r="AB36" t="str">
        <f t="shared" si="14"/>
        <v>1,'01/12/2020', 900, 35, 'D', 552, 0, 0, '31/12/2020', 3780, 0, 'IMPLANTACAO SALDO DE ABERTURA', 0, '31/12/2020', 'S',0, 0, 1, 0</v>
      </c>
      <c r="AC36" s="3" t="s">
        <v>24</v>
      </c>
      <c r="AD36" s="19" t="str">
        <f t="shared" si="9"/>
        <v>INSERT INTO TCBLAN (CODEMP,REFERENCIA,NUMLOTE,NUMLANC,TIPLANC,CODCTACTB,CODCONPAR,CODCENCUS,DTMOV,VLRLANC,CODHISTCTB,COMPLHIST,NUMDOC,VENCIMENTO,LIBERADO,CODUSU, CODPROJ,CODEMPORIG,  SEQUENCIA) VALUES(1,'01/12/2020', 900, 35, 'D', 552, 0, 0, '31/12/2020', 3780, 0, 'IMPLANTACAO SALDO DE ABERTURA', 0, '31/12/2020', 'S',0, 0, 1, 0);</v>
      </c>
    </row>
    <row r="37" spans="1:30" x14ac:dyDescent="0.2">
      <c r="A37">
        <v>1</v>
      </c>
      <c r="B37" s="2">
        <v>44166</v>
      </c>
      <c r="C37" s="2" t="str">
        <f t="shared" si="0"/>
        <v>01/12/2020</v>
      </c>
      <c r="D37">
        <v>900</v>
      </c>
      <c r="E37">
        <v>36</v>
      </c>
      <c r="F37" t="s">
        <v>20</v>
      </c>
      <c r="G37" t="s">
        <v>59</v>
      </c>
      <c r="H37">
        <v>478</v>
      </c>
      <c r="I37">
        <v>0</v>
      </c>
      <c r="J37">
        <v>0</v>
      </c>
      <c r="K37" s="2">
        <v>44196</v>
      </c>
      <c r="L37" s="2" t="str">
        <f t="shared" si="1"/>
        <v>31/12/2020</v>
      </c>
      <c r="M37" s="4">
        <v>164597</v>
      </c>
      <c r="N37" s="4">
        <f t="shared" si="10"/>
        <v>164597</v>
      </c>
      <c r="O37" s="4" t="str">
        <f t="shared" si="11"/>
        <v>164597</v>
      </c>
      <c r="P37" s="1">
        <v>0</v>
      </c>
      <c r="Q37" s="3" t="s">
        <v>22</v>
      </c>
      <c r="R37">
        <v>0</v>
      </c>
      <c r="S37" s="2">
        <f t="shared" si="4"/>
        <v>44196</v>
      </c>
      <c r="T37" s="2" t="str">
        <f t="shared" si="5"/>
        <v>31/12/2020</v>
      </c>
      <c r="U37" s="3" t="s">
        <v>23</v>
      </c>
      <c r="V37" s="1">
        <v>0</v>
      </c>
      <c r="W37">
        <v>0</v>
      </c>
      <c r="X37">
        <v>1</v>
      </c>
      <c r="Y37" s="1">
        <v>0</v>
      </c>
      <c r="Z37" s="5" t="str">
        <f t="shared" si="12"/>
        <v>1,'01/12/2020', 900, 36, 'D', 478, 0, 0, '31/12/2020', 164597, 0, 'IMPLANTACAO SALDO DE ABERTURA', 0, '31/12/2020', 'S</v>
      </c>
      <c r="AA37" t="str">
        <f t="shared" si="13"/>
        <v>',0, 0, 1, 0</v>
      </c>
      <c r="AB37" t="str">
        <f t="shared" si="14"/>
        <v>1,'01/12/2020', 900, 36, 'D', 478, 0, 0, '31/12/2020', 164597, 0, 'IMPLANTACAO SALDO DE ABERTURA', 0, '31/12/2020', 'S',0, 0, 1, 0</v>
      </c>
      <c r="AC37" s="3" t="s">
        <v>24</v>
      </c>
      <c r="AD37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36, 'D', 478, 0, 0, '31/12/2020', 164597, 0, 'IMPLANTACAO SALDO DE ABERTURA', 0, '31/12/2020', 'S',0, 0, 1, 0);</v>
      </c>
    </row>
    <row r="38" spans="1:30" x14ac:dyDescent="0.2">
      <c r="A38">
        <v>1</v>
      </c>
      <c r="B38" s="2">
        <v>44166</v>
      </c>
      <c r="C38" s="2" t="str">
        <f t="shared" si="0"/>
        <v>01/12/2020</v>
      </c>
      <c r="D38">
        <v>900</v>
      </c>
      <c r="E38">
        <v>37</v>
      </c>
      <c r="F38" t="s">
        <v>20</v>
      </c>
      <c r="G38" t="s">
        <v>60</v>
      </c>
      <c r="H38">
        <v>523</v>
      </c>
      <c r="I38">
        <v>0</v>
      </c>
      <c r="J38">
        <v>0</v>
      </c>
      <c r="K38" s="2">
        <v>44196</v>
      </c>
      <c r="L38" s="2" t="str">
        <f t="shared" si="1"/>
        <v>31/12/2020</v>
      </c>
      <c r="M38" s="4">
        <v>53541</v>
      </c>
      <c r="N38" s="4">
        <f t="shared" si="10"/>
        <v>53541</v>
      </c>
      <c r="O38" s="4" t="str">
        <f t="shared" si="11"/>
        <v>53541</v>
      </c>
      <c r="P38" s="1">
        <v>0</v>
      </c>
      <c r="Q38" s="3" t="s">
        <v>22</v>
      </c>
      <c r="R38">
        <v>0</v>
      </c>
      <c r="S38" s="2">
        <f t="shared" si="4"/>
        <v>44196</v>
      </c>
      <c r="T38" s="2" t="str">
        <f t="shared" si="5"/>
        <v>31/12/2020</v>
      </c>
      <c r="U38" s="3" t="s">
        <v>23</v>
      </c>
      <c r="V38" s="1">
        <v>0</v>
      </c>
      <c r="W38">
        <v>0</v>
      </c>
      <c r="X38">
        <v>1</v>
      </c>
      <c r="Y38" s="1">
        <v>0</v>
      </c>
      <c r="Z38" s="5" t="str">
        <f t="shared" si="12"/>
        <v>1,'01/12/2020', 900, 37, 'D', 523, 0, 0, '31/12/2020', 53541, 0, 'IMPLANTACAO SALDO DE ABERTURA', 0, '31/12/2020', 'S</v>
      </c>
      <c r="AA38" t="str">
        <f t="shared" si="13"/>
        <v>',0, 0, 1, 0</v>
      </c>
      <c r="AB38" t="str">
        <f t="shared" si="14"/>
        <v>1,'01/12/2020', 900, 37, 'D', 523, 0, 0, '31/12/2020', 53541, 0, 'IMPLANTACAO SALDO DE ABERTURA', 0, '31/12/2020', 'S',0, 0, 1, 0</v>
      </c>
      <c r="AC38" s="3" t="s">
        <v>24</v>
      </c>
      <c r="AD38" s="19" t="str">
        <f t="shared" si="9"/>
        <v>INSERT INTO TCBLAN (CODEMP,REFERENCIA,NUMLOTE,NUMLANC,TIPLANC,CODCTACTB,CODCONPAR,CODCENCUS,DTMOV,VLRLANC,CODHISTCTB,COMPLHIST,NUMDOC,VENCIMENTO,LIBERADO,CODUSU, CODPROJ,CODEMPORIG,  SEQUENCIA) VALUES(1,'01/12/2020', 900, 37, 'D', 523, 0, 0, '31/12/2020', 53541, 0, 'IMPLANTACAO SALDO DE ABERTURA', 0, '31/12/2020', 'S',0, 0, 1, 0);</v>
      </c>
    </row>
    <row r="39" spans="1:30" x14ac:dyDescent="0.2">
      <c r="A39">
        <v>1</v>
      </c>
      <c r="B39" s="2">
        <v>44166</v>
      </c>
      <c r="C39" s="2" t="str">
        <f t="shared" si="0"/>
        <v>01/12/2020</v>
      </c>
      <c r="D39">
        <v>900</v>
      </c>
      <c r="E39">
        <v>38</v>
      </c>
      <c r="F39" t="s">
        <v>20</v>
      </c>
      <c r="G39" t="s">
        <v>61</v>
      </c>
      <c r="H39">
        <v>558</v>
      </c>
      <c r="I39">
        <v>0</v>
      </c>
      <c r="J39">
        <v>0</v>
      </c>
      <c r="K39" s="2">
        <v>44196</v>
      </c>
      <c r="L39" s="2" t="str">
        <f t="shared" si="1"/>
        <v>31/12/2020</v>
      </c>
      <c r="M39" s="4">
        <v>24240</v>
      </c>
      <c r="N39" s="4">
        <f t="shared" si="10"/>
        <v>24240</v>
      </c>
      <c r="O39" s="4" t="str">
        <f t="shared" si="11"/>
        <v>24240</v>
      </c>
      <c r="P39" s="1">
        <v>0</v>
      </c>
      <c r="Q39" s="3" t="s">
        <v>22</v>
      </c>
      <c r="R39">
        <v>0</v>
      </c>
      <c r="S39" s="2">
        <f t="shared" si="4"/>
        <v>44196</v>
      </c>
      <c r="T39" s="2" t="str">
        <f t="shared" si="5"/>
        <v>31/12/2020</v>
      </c>
      <c r="U39" s="3" t="s">
        <v>23</v>
      </c>
      <c r="V39" s="1">
        <v>0</v>
      </c>
      <c r="W39">
        <v>0</v>
      </c>
      <c r="X39">
        <v>1</v>
      </c>
      <c r="Y39" s="1">
        <v>0</v>
      </c>
      <c r="Z39" s="5" t="str">
        <f t="shared" si="12"/>
        <v>1,'01/12/2020', 900, 38, 'D', 558, 0, 0, '31/12/2020', 24240, 0, 'IMPLANTACAO SALDO DE ABERTURA', 0, '31/12/2020', 'S</v>
      </c>
      <c r="AA39" t="str">
        <f t="shared" si="13"/>
        <v>',0, 0, 1, 0</v>
      </c>
      <c r="AB39" t="str">
        <f t="shared" si="14"/>
        <v>1,'01/12/2020', 900, 38, 'D', 558, 0, 0, '31/12/2020', 24240, 0, 'IMPLANTACAO SALDO DE ABERTURA', 0, '31/12/2020', 'S',0, 0, 1, 0</v>
      </c>
      <c r="AC39" s="3" t="s">
        <v>24</v>
      </c>
      <c r="AD39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38, 'D', 558, 0, 0, '31/12/2020', 24240, 0, 'IMPLANTACAO SALDO DE ABERTURA', 0, '31/12/2020', 'S',0, 0, 1, 0);</v>
      </c>
    </row>
    <row r="40" spans="1:30" x14ac:dyDescent="0.2">
      <c r="A40">
        <v>1</v>
      </c>
      <c r="B40" s="2">
        <v>44166</v>
      </c>
      <c r="C40" s="2" t="str">
        <f t="shared" si="0"/>
        <v>01/12/2020</v>
      </c>
      <c r="D40">
        <v>900</v>
      </c>
      <c r="E40">
        <v>39</v>
      </c>
      <c r="F40" t="s">
        <v>20</v>
      </c>
      <c r="G40" t="s">
        <v>62</v>
      </c>
      <c r="H40">
        <v>410</v>
      </c>
      <c r="I40">
        <v>0</v>
      </c>
      <c r="J40">
        <v>0</v>
      </c>
      <c r="K40" s="2">
        <v>44196</v>
      </c>
      <c r="L40" s="2" t="str">
        <f t="shared" si="1"/>
        <v>31/12/2020</v>
      </c>
      <c r="M40" s="4">
        <v>6460</v>
      </c>
      <c r="N40" s="4">
        <f t="shared" si="10"/>
        <v>6460</v>
      </c>
      <c r="O40" s="4" t="str">
        <f t="shared" si="11"/>
        <v>6460</v>
      </c>
      <c r="P40" s="1">
        <v>0</v>
      </c>
      <c r="Q40" s="3" t="s">
        <v>22</v>
      </c>
      <c r="R40">
        <v>0</v>
      </c>
      <c r="S40" s="2">
        <f t="shared" si="4"/>
        <v>44196</v>
      </c>
      <c r="T40" s="2" t="str">
        <f t="shared" si="5"/>
        <v>31/12/2020</v>
      </c>
      <c r="U40" s="3" t="s">
        <v>23</v>
      </c>
      <c r="V40" s="1">
        <v>0</v>
      </c>
      <c r="W40">
        <v>0</v>
      </c>
      <c r="X40">
        <v>1</v>
      </c>
      <c r="Y40" s="1">
        <v>0</v>
      </c>
      <c r="Z40" s="5" t="str">
        <f t="shared" si="12"/>
        <v>1,'01/12/2020', 900, 39, 'D', 410, 0, 0, '31/12/2020', 6460, 0, 'IMPLANTACAO SALDO DE ABERTURA', 0, '31/12/2020', 'S</v>
      </c>
      <c r="AA40" t="str">
        <f t="shared" si="13"/>
        <v>',0, 0, 1, 0</v>
      </c>
      <c r="AB40" t="str">
        <f t="shared" si="14"/>
        <v>1,'01/12/2020', 900, 39, 'D', 410, 0, 0, '31/12/2020', 6460, 0, 'IMPLANTACAO SALDO DE ABERTURA', 0, '31/12/2020', 'S',0, 0, 1, 0</v>
      </c>
      <c r="AC40" s="3" t="s">
        <v>24</v>
      </c>
      <c r="AD40" s="19" t="str">
        <f t="shared" si="9"/>
        <v>INSERT INTO TCBLAN (CODEMP,REFERENCIA,NUMLOTE,NUMLANC,TIPLANC,CODCTACTB,CODCONPAR,CODCENCUS,DTMOV,VLRLANC,CODHISTCTB,COMPLHIST,NUMDOC,VENCIMENTO,LIBERADO,CODUSU, CODPROJ,CODEMPORIG,  SEQUENCIA) VALUES(1,'01/12/2020', 900, 39, 'D', 410, 0, 0, '31/12/2020', 6460, 0, 'IMPLANTACAO SALDO DE ABERTURA', 0, '31/12/2020', 'S',0, 0, 1, 0);</v>
      </c>
    </row>
    <row r="41" spans="1:30" x14ac:dyDescent="0.2">
      <c r="A41">
        <v>1</v>
      </c>
      <c r="B41" s="2">
        <v>44166</v>
      </c>
      <c r="C41" s="2" t="str">
        <f t="shared" si="0"/>
        <v>01/12/2020</v>
      </c>
      <c r="D41">
        <v>900</v>
      </c>
      <c r="E41">
        <v>40</v>
      </c>
      <c r="F41" t="s">
        <v>20</v>
      </c>
      <c r="G41" t="s">
        <v>63</v>
      </c>
      <c r="H41">
        <v>519</v>
      </c>
      <c r="I41">
        <v>0</v>
      </c>
      <c r="J41">
        <v>0</v>
      </c>
      <c r="K41" s="2">
        <v>44196</v>
      </c>
      <c r="L41" s="2" t="str">
        <f t="shared" si="1"/>
        <v>31/12/2020</v>
      </c>
      <c r="M41" s="4">
        <v>33424</v>
      </c>
      <c r="N41" s="4">
        <f t="shared" si="10"/>
        <v>33424</v>
      </c>
      <c r="O41" s="4" t="str">
        <f t="shared" si="11"/>
        <v>33424</v>
      </c>
      <c r="P41" s="1">
        <v>0</v>
      </c>
      <c r="Q41" s="3" t="s">
        <v>22</v>
      </c>
      <c r="R41">
        <v>0</v>
      </c>
      <c r="S41" s="2">
        <f t="shared" si="4"/>
        <v>44196</v>
      </c>
      <c r="T41" s="2" t="str">
        <f t="shared" si="5"/>
        <v>31/12/2020</v>
      </c>
      <c r="U41" s="3" t="s">
        <v>23</v>
      </c>
      <c r="V41" s="1">
        <v>0</v>
      </c>
      <c r="W41">
        <v>0</v>
      </c>
      <c r="X41">
        <v>1</v>
      </c>
      <c r="Y41" s="1">
        <v>0</v>
      </c>
      <c r="Z41" s="5" t="str">
        <f t="shared" si="12"/>
        <v>1,'01/12/2020', 900, 40, 'D', 519, 0, 0, '31/12/2020', 33424, 0, 'IMPLANTACAO SALDO DE ABERTURA', 0, '31/12/2020', 'S</v>
      </c>
      <c r="AA41" t="str">
        <f t="shared" si="13"/>
        <v>',0, 0, 1, 0</v>
      </c>
      <c r="AB41" t="str">
        <f t="shared" si="14"/>
        <v>1,'01/12/2020', 900, 40, 'D', 519, 0, 0, '31/12/2020', 33424, 0, 'IMPLANTACAO SALDO DE ABERTURA', 0, '31/12/2020', 'S',0, 0, 1, 0</v>
      </c>
      <c r="AC41" s="3" t="s">
        <v>24</v>
      </c>
      <c r="AD41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40, 'D', 519, 0, 0, '31/12/2020', 33424, 0, 'IMPLANTACAO SALDO DE ABERTURA', 0, '31/12/2020', 'S',0, 0, 1, 0);</v>
      </c>
    </row>
    <row r="42" spans="1:30" x14ac:dyDescent="0.2">
      <c r="A42">
        <v>1</v>
      </c>
      <c r="B42" s="2">
        <v>44166</v>
      </c>
      <c r="C42" s="2" t="str">
        <f t="shared" si="0"/>
        <v>01/12/2020</v>
      </c>
      <c r="D42">
        <v>900</v>
      </c>
      <c r="E42">
        <v>41</v>
      </c>
      <c r="F42" t="s">
        <v>20</v>
      </c>
      <c r="G42" t="s">
        <v>64</v>
      </c>
      <c r="H42">
        <v>744</v>
      </c>
      <c r="I42">
        <v>0</v>
      </c>
      <c r="J42">
        <v>0</v>
      </c>
      <c r="K42" s="2">
        <v>44196</v>
      </c>
      <c r="L42" s="2" t="str">
        <f t="shared" si="1"/>
        <v>31/12/2020</v>
      </c>
      <c r="M42" s="4">
        <v>1559.52</v>
      </c>
      <c r="N42" s="4">
        <f t="shared" si="10"/>
        <v>1559.52</v>
      </c>
      <c r="O42" s="4" t="str">
        <f t="shared" si="11"/>
        <v>1559.52</v>
      </c>
      <c r="P42" s="1">
        <v>0</v>
      </c>
      <c r="Q42" s="3" t="s">
        <v>22</v>
      </c>
      <c r="R42">
        <v>0</v>
      </c>
      <c r="S42" s="2">
        <f t="shared" si="4"/>
        <v>44196</v>
      </c>
      <c r="T42" s="2" t="str">
        <f t="shared" si="5"/>
        <v>31/12/2020</v>
      </c>
      <c r="U42" s="3" t="s">
        <v>23</v>
      </c>
      <c r="V42" s="1">
        <v>0</v>
      </c>
      <c r="W42">
        <v>0</v>
      </c>
      <c r="X42">
        <v>1</v>
      </c>
      <c r="Y42" s="1">
        <v>0</v>
      </c>
      <c r="Z42" s="5" t="str">
        <f t="shared" si="12"/>
        <v>1,'01/12/2020', 900, 41, 'D', 744, 0, 0, '31/12/2020', 1559.52, 0, 'IMPLANTACAO SALDO DE ABERTURA', 0, '31/12/2020', 'S</v>
      </c>
      <c r="AA42" t="str">
        <f t="shared" si="13"/>
        <v>',0, 0, 1, 0</v>
      </c>
      <c r="AB42" t="str">
        <f t="shared" si="14"/>
        <v>1,'01/12/2020', 900, 41, 'D', 744, 0, 0, '31/12/2020', 1559.52, 0, 'IMPLANTACAO SALDO DE ABERTURA', 0, '31/12/2020', 'S',0, 0, 1, 0</v>
      </c>
      <c r="AC42" s="3" t="s">
        <v>24</v>
      </c>
      <c r="AD42" s="19" t="str">
        <f t="shared" si="9"/>
        <v>INSERT INTO TCBLAN (CODEMP,REFERENCIA,NUMLOTE,NUMLANC,TIPLANC,CODCTACTB,CODCONPAR,CODCENCUS,DTMOV,VLRLANC,CODHISTCTB,COMPLHIST,NUMDOC,VENCIMENTO,LIBERADO,CODUSU, CODPROJ,CODEMPORIG,  SEQUENCIA) VALUES(1,'01/12/2020', 900, 41, 'D', 744, 0, 0, '31/12/2020', 1559.52, 0, 'IMPLANTACAO SALDO DE ABERTURA', 0, '31/12/2020', 'S',0, 0, 1, 0);</v>
      </c>
    </row>
    <row r="43" spans="1:30" x14ac:dyDescent="0.2">
      <c r="A43">
        <v>1</v>
      </c>
      <c r="B43" s="2">
        <v>44166</v>
      </c>
      <c r="C43" s="2" t="str">
        <f t="shared" si="0"/>
        <v>01/12/2020</v>
      </c>
      <c r="D43">
        <v>900</v>
      </c>
      <c r="E43">
        <v>42</v>
      </c>
      <c r="F43" t="s">
        <v>20</v>
      </c>
      <c r="G43" t="s">
        <v>65</v>
      </c>
      <c r="H43">
        <v>576</v>
      </c>
      <c r="I43">
        <v>0</v>
      </c>
      <c r="J43">
        <v>0</v>
      </c>
      <c r="K43" s="2">
        <v>44196</v>
      </c>
      <c r="L43" s="2" t="str">
        <f t="shared" si="1"/>
        <v>31/12/2020</v>
      </c>
      <c r="M43" s="4">
        <v>89625.12</v>
      </c>
      <c r="N43" s="4">
        <f t="shared" si="10"/>
        <v>89625.12</v>
      </c>
      <c r="O43" s="4" t="str">
        <f t="shared" si="11"/>
        <v>89625.12</v>
      </c>
      <c r="P43" s="1">
        <v>0</v>
      </c>
      <c r="Q43" s="3" t="s">
        <v>22</v>
      </c>
      <c r="R43">
        <v>0</v>
      </c>
      <c r="S43" s="2">
        <f t="shared" si="4"/>
        <v>44196</v>
      </c>
      <c r="T43" s="2" t="str">
        <f t="shared" si="5"/>
        <v>31/12/2020</v>
      </c>
      <c r="U43" s="3" t="s">
        <v>23</v>
      </c>
      <c r="V43" s="1">
        <v>0</v>
      </c>
      <c r="W43">
        <v>0</v>
      </c>
      <c r="X43">
        <v>1</v>
      </c>
      <c r="Y43" s="1">
        <v>0</v>
      </c>
      <c r="Z43" s="5" t="str">
        <f t="shared" si="12"/>
        <v>1,'01/12/2020', 900, 42, 'D', 576, 0, 0, '31/12/2020', 89625.12, 0, 'IMPLANTACAO SALDO DE ABERTURA', 0, '31/12/2020', 'S</v>
      </c>
      <c r="AA43" t="str">
        <f t="shared" si="13"/>
        <v>',0, 0, 1, 0</v>
      </c>
      <c r="AB43" t="str">
        <f t="shared" si="14"/>
        <v>1,'01/12/2020', 900, 42, 'D', 576, 0, 0, '31/12/2020', 89625.12, 0, 'IMPLANTACAO SALDO DE ABERTURA', 0, '31/12/2020', 'S',0, 0, 1, 0</v>
      </c>
      <c r="AC43" s="3" t="s">
        <v>24</v>
      </c>
      <c r="AD43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42, 'D', 576, 0, 0, '31/12/2020', 89625.12, 0, 'IMPLANTACAO SALDO DE ABERTURA', 0, '31/12/2020', 'S',0, 0, 1, 0);</v>
      </c>
    </row>
    <row r="44" spans="1:30" x14ac:dyDescent="0.2">
      <c r="A44">
        <v>1</v>
      </c>
      <c r="B44" s="2">
        <v>44166</v>
      </c>
      <c r="C44" s="2" t="str">
        <f t="shared" si="0"/>
        <v>01/12/2020</v>
      </c>
      <c r="D44">
        <v>900</v>
      </c>
      <c r="E44">
        <v>43</v>
      </c>
      <c r="F44" t="s">
        <v>20</v>
      </c>
      <c r="G44" t="s">
        <v>66</v>
      </c>
      <c r="H44">
        <v>412</v>
      </c>
      <c r="I44">
        <v>0</v>
      </c>
      <c r="J44">
        <v>0</v>
      </c>
      <c r="K44" s="2">
        <v>44196</v>
      </c>
      <c r="L44" s="2" t="str">
        <f t="shared" si="1"/>
        <v>31/12/2020</v>
      </c>
      <c r="M44" s="4">
        <v>275033.2</v>
      </c>
      <c r="N44" s="4">
        <f t="shared" si="10"/>
        <v>275033.2</v>
      </c>
      <c r="O44" s="4" t="str">
        <f t="shared" si="11"/>
        <v>275033.2</v>
      </c>
      <c r="P44" s="1">
        <v>0</v>
      </c>
      <c r="Q44" s="3" t="s">
        <v>22</v>
      </c>
      <c r="R44">
        <v>0</v>
      </c>
      <c r="S44" s="2">
        <f t="shared" si="4"/>
        <v>44196</v>
      </c>
      <c r="T44" s="2" t="str">
        <f t="shared" si="5"/>
        <v>31/12/2020</v>
      </c>
      <c r="U44" s="3" t="s">
        <v>23</v>
      </c>
      <c r="V44" s="1">
        <v>0</v>
      </c>
      <c r="W44">
        <v>0</v>
      </c>
      <c r="X44">
        <v>1</v>
      </c>
      <c r="Y44" s="1">
        <v>0</v>
      </c>
      <c r="Z44" s="5" t="str">
        <f t="shared" si="12"/>
        <v>1,'01/12/2020', 900, 43, 'D', 412, 0, 0, '31/12/2020', 275033.2, 0, 'IMPLANTACAO SALDO DE ABERTURA', 0, '31/12/2020', 'S</v>
      </c>
      <c r="AA44" t="str">
        <f t="shared" si="13"/>
        <v>',0, 0, 1, 0</v>
      </c>
      <c r="AB44" t="str">
        <f t="shared" si="14"/>
        <v>1,'01/12/2020', 900, 43, 'D', 412, 0, 0, '31/12/2020', 275033.2, 0, 'IMPLANTACAO SALDO DE ABERTURA', 0, '31/12/2020', 'S',0, 0, 1, 0</v>
      </c>
      <c r="AC44" s="3" t="s">
        <v>24</v>
      </c>
      <c r="AD44" s="19" t="str">
        <f t="shared" si="9"/>
        <v>INSERT INTO TCBLAN (CODEMP,REFERENCIA,NUMLOTE,NUMLANC,TIPLANC,CODCTACTB,CODCONPAR,CODCENCUS,DTMOV,VLRLANC,CODHISTCTB,COMPLHIST,NUMDOC,VENCIMENTO,LIBERADO,CODUSU, CODPROJ,CODEMPORIG,  SEQUENCIA) VALUES(1,'01/12/2020', 900, 43, 'D', 412, 0, 0, '31/12/2020', 275033.2, 0, 'IMPLANTACAO SALDO DE ABERTURA', 0, '31/12/2020', 'S',0, 0, 1, 0);</v>
      </c>
    </row>
    <row r="45" spans="1:30" x14ac:dyDescent="0.2">
      <c r="A45">
        <v>1</v>
      </c>
      <c r="B45" s="2">
        <v>44166</v>
      </c>
      <c r="C45" s="2" t="str">
        <f t="shared" si="0"/>
        <v>01/12/2020</v>
      </c>
      <c r="D45">
        <v>900</v>
      </c>
      <c r="E45">
        <v>44</v>
      </c>
      <c r="F45" t="s">
        <v>20</v>
      </c>
      <c r="G45" t="s">
        <v>67</v>
      </c>
      <c r="H45">
        <v>465</v>
      </c>
      <c r="I45">
        <v>0</v>
      </c>
      <c r="J45">
        <v>0</v>
      </c>
      <c r="K45" s="2">
        <v>44196</v>
      </c>
      <c r="L45" s="2" t="str">
        <f t="shared" si="1"/>
        <v>31/12/2020</v>
      </c>
      <c r="M45" s="4">
        <v>133540</v>
      </c>
      <c r="N45" s="4">
        <f t="shared" si="10"/>
        <v>133540</v>
      </c>
      <c r="O45" s="4" t="str">
        <f t="shared" si="11"/>
        <v>133540</v>
      </c>
      <c r="P45" s="1">
        <v>0</v>
      </c>
      <c r="Q45" s="3" t="s">
        <v>22</v>
      </c>
      <c r="R45">
        <v>0</v>
      </c>
      <c r="S45" s="2">
        <f t="shared" si="4"/>
        <v>44196</v>
      </c>
      <c r="T45" s="2" t="str">
        <f t="shared" si="5"/>
        <v>31/12/2020</v>
      </c>
      <c r="U45" s="3" t="s">
        <v>23</v>
      </c>
      <c r="V45" s="1">
        <v>0</v>
      </c>
      <c r="W45">
        <v>0</v>
      </c>
      <c r="X45">
        <v>1</v>
      </c>
      <c r="Y45" s="1">
        <v>0</v>
      </c>
      <c r="Z45" s="5" t="str">
        <f t="shared" si="12"/>
        <v>1,'01/12/2020', 900, 44, 'D', 465, 0, 0, '31/12/2020', 133540, 0, 'IMPLANTACAO SALDO DE ABERTURA', 0, '31/12/2020', 'S</v>
      </c>
      <c r="AA45" t="str">
        <f t="shared" si="13"/>
        <v>',0, 0, 1, 0</v>
      </c>
      <c r="AB45" t="str">
        <f t="shared" si="14"/>
        <v>1,'01/12/2020', 900, 44, 'D', 465, 0, 0, '31/12/2020', 133540, 0, 'IMPLANTACAO SALDO DE ABERTURA', 0, '31/12/2020', 'S',0, 0, 1, 0</v>
      </c>
      <c r="AC45" s="3" t="s">
        <v>24</v>
      </c>
      <c r="AD45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44, 'D', 465, 0, 0, '31/12/2020', 133540, 0, 'IMPLANTACAO SALDO DE ABERTURA', 0, '31/12/2020', 'S',0, 0, 1, 0);</v>
      </c>
    </row>
    <row r="46" spans="1:30" x14ac:dyDescent="0.2">
      <c r="A46">
        <v>1</v>
      </c>
      <c r="B46" s="2">
        <v>44166</v>
      </c>
      <c r="C46" s="2" t="str">
        <f t="shared" si="0"/>
        <v>01/12/2020</v>
      </c>
      <c r="D46">
        <v>900</v>
      </c>
      <c r="E46">
        <v>45</v>
      </c>
      <c r="F46" t="s">
        <v>20</v>
      </c>
      <c r="G46" t="s">
        <v>68</v>
      </c>
      <c r="H46">
        <v>513</v>
      </c>
      <c r="I46">
        <v>0</v>
      </c>
      <c r="J46">
        <v>0</v>
      </c>
      <c r="K46" s="2">
        <v>44196</v>
      </c>
      <c r="L46" s="2" t="str">
        <f t="shared" si="1"/>
        <v>31/12/2020</v>
      </c>
      <c r="M46" s="4">
        <v>10584</v>
      </c>
      <c r="N46" s="4">
        <f t="shared" si="10"/>
        <v>10584</v>
      </c>
      <c r="O46" s="4" t="str">
        <f t="shared" si="11"/>
        <v>10584</v>
      </c>
      <c r="P46" s="1">
        <v>0</v>
      </c>
      <c r="Q46" s="3" t="s">
        <v>22</v>
      </c>
      <c r="R46">
        <v>0</v>
      </c>
      <c r="S46" s="2">
        <f t="shared" si="4"/>
        <v>44196</v>
      </c>
      <c r="T46" s="2" t="str">
        <f t="shared" si="5"/>
        <v>31/12/2020</v>
      </c>
      <c r="U46" s="3" t="s">
        <v>23</v>
      </c>
      <c r="V46" s="1">
        <v>0</v>
      </c>
      <c r="W46">
        <v>0</v>
      </c>
      <c r="X46">
        <v>1</v>
      </c>
      <c r="Y46" s="1">
        <v>0</v>
      </c>
      <c r="Z46" s="5" t="str">
        <f t="shared" si="12"/>
        <v>1,'01/12/2020', 900, 45, 'D', 513, 0, 0, '31/12/2020', 10584, 0, 'IMPLANTACAO SALDO DE ABERTURA', 0, '31/12/2020', 'S</v>
      </c>
      <c r="AA46" t="str">
        <f t="shared" si="13"/>
        <v>',0, 0, 1, 0</v>
      </c>
      <c r="AB46" t="str">
        <f t="shared" si="14"/>
        <v>1,'01/12/2020', 900, 45, 'D', 513, 0, 0, '31/12/2020', 10584, 0, 'IMPLANTACAO SALDO DE ABERTURA', 0, '31/12/2020', 'S',0, 0, 1, 0</v>
      </c>
      <c r="AC46" s="3" t="s">
        <v>24</v>
      </c>
      <c r="AD46" s="19" t="str">
        <f t="shared" si="9"/>
        <v>INSERT INTO TCBLAN (CODEMP,REFERENCIA,NUMLOTE,NUMLANC,TIPLANC,CODCTACTB,CODCONPAR,CODCENCUS,DTMOV,VLRLANC,CODHISTCTB,COMPLHIST,NUMDOC,VENCIMENTO,LIBERADO,CODUSU, CODPROJ,CODEMPORIG,  SEQUENCIA) VALUES(1,'01/12/2020', 900, 45, 'D', 513, 0, 0, '31/12/2020', 10584, 0, 'IMPLANTACAO SALDO DE ABERTURA', 0, '31/12/2020', 'S',0, 0, 1, 0);</v>
      </c>
    </row>
    <row r="47" spans="1:30" x14ac:dyDescent="0.2">
      <c r="A47">
        <v>1</v>
      </c>
      <c r="B47" s="2">
        <v>44166</v>
      </c>
      <c r="C47" s="2" t="str">
        <f t="shared" si="0"/>
        <v>01/12/2020</v>
      </c>
      <c r="D47">
        <v>900</v>
      </c>
      <c r="E47">
        <v>46</v>
      </c>
      <c r="F47" t="s">
        <v>20</v>
      </c>
      <c r="G47" t="s">
        <v>69</v>
      </c>
      <c r="H47">
        <v>498</v>
      </c>
      <c r="I47">
        <v>0</v>
      </c>
      <c r="J47">
        <v>0</v>
      </c>
      <c r="K47" s="2">
        <v>44196</v>
      </c>
      <c r="L47" s="2" t="str">
        <f t="shared" si="1"/>
        <v>31/12/2020</v>
      </c>
      <c r="M47" s="4">
        <v>670.92</v>
      </c>
      <c r="N47" s="4">
        <f t="shared" si="10"/>
        <v>670.92</v>
      </c>
      <c r="O47" s="4" t="str">
        <f t="shared" si="11"/>
        <v>670.92</v>
      </c>
      <c r="P47" s="1">
        <v>0</v>
      </c>
      <c r="Q47" s="3" t="s">
        <v>22</v>
      </c>
      <c r="R47">
        <v>0</v>
      </c>
      <c r="S47" s="2">
        <f t="shared" si="4"/>
        <v>44196</v>
      </c>
      <c r="T47" s="2" t="str">
        <f t="shared" si="5"/>
        <v>31/12/2020</v>
      </c>
      <c r="U47" s="3" t="s">
        <v>23</v>
      </c>
      <c r="V47" s="1">
        <v>0</v>
      </c>
      <c r="W47">
        <v>0</v>
      </c>
      <c r="X47">
        <v>1</v>
      </c>
      <c r="Y47" s="1">
        <v>0</v>
      </c>
      <c r="Z47" s="5" t="str">
        <f t="shared" si="12"/>
        <v>1,'01/12/2020', 900, 46, 'D', 498, 0, 0, '31/12/2020', 670.92, 0, 'IMPLANTACAO SALDO DE ABERTURA', 0, '31/12/2020', 'S</v>
      </c>
      <c r="AA47" t="str">
        <f t="shared" si="13"/>
        <v>',0, 0, 1, 0</v>
      </c>
      <c r="AB47" t="str">
        <f t="shared" si="14"/>
        <v>1,'01/12/2020', 900, 46, 'D', 498, 0, 0, '31/12/2020', 670.92, 0, 'IMPLANTACAO SALDO DE ABERTURA', 0, '31/12/2020', 'S',0, 0, 1, 0</v>
      </c>
      <c r="AC47" s="3" t="s">
        <v>24</v>
      </c>
      <c r="AD47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46, 'D', 498, 0, 0, '31/12/2020', 670.92, 0, 'IMPLANTACAO SALDO DE ABERTURA', 0, '31/12/2020', 'S',0, 0, 1, 0);</v>
      </c>
    </row>
    <row r="48" spans="1:30" x14ac:dyDescent="0.2">
      <c r="A48">
        <v>1</v>
      </c>
      <c r="B48" s="2">
        <v>44166</v>
      </c>
      <c r="C48" s="2" t="str">
        <f t="shared" si="0"/>
        <v>01/12/2020</v>
      </c>
      <c r="D48">
        <v>900</v>
      </c>
      <c r="E48">
        <v>47</v>
      </c>
      <c r="F48" t="s">
        <v>20</v>
      </c>
      <c r="G48" t="s">
        <v>70</v>
      </c>
      <c r="H48">
        <v>550</v>
      </c>
      <c r="I48">
        <v>0</v>
      </c>
      <c r="J48">
        <v>0</v>
      </c>
      <c r="K48" s="2">
        <v>44196</v>
      </c>
      <c r="L48" s="2" t="str">
        <f t="shared" si="1"/>
        <v>31/12/2020</v>
      </c>
      <c r="M48" s="4">
        <v>200700</v>
      </c>
      <c r="N48" s="4">
        <f t="shared" si="10"/>
        <v>200700</v>
      </c>
      <c r="O48" s="4" t="str">
        <f t="shared" si="11"/>
        <v>200700</v>
      </c>
      <c r="P48" s="1">
        <v>0</v>
      </c>
      <c r="Q48" s="3" t="s">
        <v>22</v>
      </c>
      <c r="R48">
        <v>0</v>
      </c>
      <c r="S48" s="2">
        <f t="shared" si="4"/>
        <v>44196</v>
      </c>
      <c r="T48" s="2" t="str">
        <f t="shared" si="5"/>
        <v>31/12/2020</v>
      </c>
      <c r="U48" s="3" t="s">
        <v>23</v>
      </c>
      <c r="V48" s="1">
        <v>0</v>
      </c>
      <c r="W48">
        <v>0</v>
      </c>
      <c r="X48">
        <v>1</v>
      </c>
      <c r="Y48" s="1">
        <v>0</v>
      </c>
      <c r="Z48" s="5" t="str">
        <f t="shared" si="12"/>
        <v>1,'01/12/2020', 900, 47, 'D', 550, 0, 0, '31/12/2020', 200700, 0, 'IMPLANTACAO SALDO DE ABERTURA', 0, '31/12/2020', 'S</v>
      </c>
      <c r="AA48" t="str">
        <f t="shared" si="13"/>
        <v>',0, 0, 1, 0</v>
      </c>
      <c r="AB48" t="str">
        <f t="shared" si="14"/>
        <v>1,'01/12/2020', 900, 47, 'D', 550, 0, 0, '31/12/2020', 200700, 0, 'IMPLANTACAO SALDO DE ABERTURA', 0, '31/12/2020', 'S',0, 0, 1, 0</v>
      </c>
      <c r="AC48" s="3" t="s">
        <v>24</v>
      </c>
      <c r="AD48" s="19" t="str">
        <f t="shared" si="9"/>
        <v>INSERT INTO TCBLAN (CODEMP,REFERENCIA,NUMLOTE,NUMLANC,TIPLANC,CODCTACTB,CODCONPAR,CODCENCUS,DTMOV,VLRLANC,CODHISTCTB,COMPLHIST,NUMDOC,VENCIMENTO,LIBERADO,CODUSU, CODPROJ,CODEMPORIG,  SEQUENCIA) VALUES(1,'01/12/2020', 900, 47, 'D', 550, 0, 0, '31/12/2020', 200700, 0, 'IMPLANTACAO SALDO DE ABERTURA', 0, '31/12/2020', 'S',0, 0, 1, 0);</v>
      </c>
    </row>
    <row r="49" spans="1:30" x14ac:dyDescent="0.2">
      <c r="A49">
        <v>1</v>
      </c>
      <c r="B49" s="2">
        <v>44166</v>
      </c>
      <c r="C49" s="2" t="str">
        <f t="shared" si="0"/>
        <v>01/12/2020</v>
      </c>
      <c r="D49">
        <v>900</v>
      </c>
      <c r="E49">
        <v>48</v>
      </c>
      <c r="F49" t="s">
        <v>20</v>
      </c>
      <c r="G49" t="s">
        <v>71</v>
      </c>
      <c r="H49">
        <v>515</v>
      </c>
      <c r="I49">
        <v>0</v>
      </c>
      <c r="J49">
        <v>0</v>
      </c>
      <c r="K49" s="2">
        <v>44196</v>
      </c>
      <c r="L49" s="2" t="str">
        <f t="shared" si="1"/>
        <v>31/12/2020</v>
      </c>
      <c r="M49" s="4">
        <v>572660</v>
      </c>
      <c r="N49" s="4">
        <f t="shared" si="10"/>
        <v>572660</v>
      </c>
      <c r="O49" s="4" t="str">
        <f t="shared" si="11"/>
        <v>572660</v>
      </c>
      <c r="P49" s="1">
        <v>0</v>
      </c>
      <c r="Q49" s="3" t="s">
        <v>22</v>
      </c>
      <c r="R49">
        <v>0</v>
      </c>
      <c r="S49" s="2">
        <f t="shared" si="4"/>
        <v>44196</v>
      </c>
      <c r="T49" s="2" t="str">
        <f t="shared" si="5"/>
        <v>31/12/2020</v>
      </c>
      <c r="U49" s="3" t="s">
        <v>23</v>
      </c>
      <c r="V49" s="1">
        <v>0</v>
      </c>
      <c r="W49">
        <v>0</v>
      </c>
      <c r="X49">
        <v>1</v>
      </c>
      <c r="Y49" s="1">
        <v>0</v>
      </c>
      <c r="Z49" s="5" t="str">
        <f t="shared" si="12"/>
        <v>1,'01/12/2020', 900, 48, 'D', 515, 0, 0, '31/12/2020', 572660, 0, 'IMPLANTACAO SALDO DE ABERTURA', 0, '31/12/2020', 'S</v>
      </c>
      <c r="AA49" t="str">
        <f t="shared" si="13"/>
        <v>',0, 0, 1, 0</v>
      </c>
      <c r="AB49" t="str">
        <f t="shared" si="14"/>
        <v>1,'01/12/2020', 900, 48, 'D', 515, 0, 0, '31/12/2020', 572660, 0, 'IMPLANTACAO SALDO DE ABERTURA', 0, '31/12/2020', 'S',0, 0, 1, 0</v>
      </c>
      <c r="AC49" s="3" t="s">
        <v>24</v>
      </c>
      <c r="AD49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48, 'D', 515, 0, 0, '31/12/2020', 572660, 0, 'IMPLANTACAO SALDO DE ABERTURA', 0, '31/12/2020', 'S',0, 0, 1, 0);</v>
      </c>
    </row>
    <row r="50" spans="1:30" x14ac:dyDescent="0.2">
      <c r="A50">
        <v>1</v>
      </c>
      <c r="B50" s="2">
        <v>44166</v>
      </c>
      <c r="C50" s="2" t="str">
        <f t="shared" si="0"/>
        <v>01/12/2020</v>
      </c>
      <c r="D50">
        <v>900</v>
      </c>
      <c r="E50">
        <v>49</v>
      </c>
      <c r="F50" t="s">
        <v>20</v>
      </c>
      <c r="G50" t="s">
        <v>72</v>
      </c>
      <c r="H50">
        <v>540</v>
      </c>
      <c r="I50">
        <v>0</v>
      </c>
      <c r="J50">
        <v>0</v>
      </c>
      <c r="K50" s="2">
        <v>44196</v>
      </c>
      <c r="L50" s="2" t="str">
        <f t="shared" si="1"/>
        <v>31/12/2020</v>
      </c>
      <c r="M50" s="4">
        <v>27480</v>
      </c>
      <c r="N50" s="4">
        <f t="shared" si="10"/>
        <v>27480</v>
      </c>
      <c r="O50" s="4" t="str">
        <f t="shared" si="11"/>
        <v>27480</v>
      </c>
      <c r="P50" s="1">
        <v>0</v>
      </c>
      <c r="Q50" s="3" t="s">
        <v>22</v>
      </c>
      <c r="R50">
        <v>0</v>
      </c>
      <c r="S50" s="2">
        <f t="shared" si="4"/>
        <v>44196</v>
      </c>
      <c r="T50" s="2" t="str">
        <f t="shared" si="5"/>
        <v>31/12/2020</v>
      </c>
      <c r="U50" s="3" t="s">
        <v>23</v>
      </c>
      <c r="V50" s="1">
        <v>0</v>
      </c>
      <c r="W50">
        <v>0</v>
      </c>
      <c r="X50">
        <v>1</v>
      </c>
      <c r="Y50" s="1">
        <v>0</v>
      </c>
      <c r="Z50" s="5" t="str">
        <f t="shared" si="12"/>
        <v>1,'01/12/2020', 900, 49, 'D', 540, 0, 0, '31/12/2020', 27480, 0, 'IMPLANTACAO SALDO DE ABERTURA', 0, '31/12/2020', 'S</v>
      </c>
      <c r="AA50" t="str">
        <f t="shared" si="13"/>
        <v>',0, 0, 1, 0</v>
      </c>
      <c r="AB50" t="str">
        <f t="shared" si="14"/>
        <v>1,'01/12/2020', 900, 49, 'D', 540, 0, 0, '31/12/2020', 27480, 0, 'IMPLANTACAO SALDO DE ABERTURA', 0, '31/12/2020', 'S',0, 0, 1, 0</v>
      </c>
      <c r="AC50" s="3" t="s">
        <v>24</v>
      </c>
      <c r="AD50" s="19" t="str">
        <f t="shared" si="9"/>
        <v>INSERT INTO TCBLAN (CODEMP,REFERENCIA,NUMLOTE,NUMLANC,TIPLANC,CODCTACTB,CODCONPAR,CODCENCUS,DTMOV,VLRLANC,CODHISTCTB,COMPLHIST,NUMDOC,VENCIMENTO,LIBERADO,CODUSU, CODPROJ,CODEMPORIG,  SEQUENCIA) VALUES(1,'01/12/2020', 900, 49, 'D', 540, 0, 0, '31/12/2020', 27480, 0, 'IMPLANTACAO SALDO DE ABERTURA', 0, '31/12/2020', 'S',0, 0, 1, 0);</v>
      </c>
    </row>
    <row r="51" spans="1:30" x14ac:dyDescent="0.2">
      <c r="A51">
        <v>1</v>
      </c>
      <c r="B51" s="2">
        <v>44166</v>
      </c>
      <c r="C51" s="2" t="str">
        <f t="shared" si="0"/>
        <v>01/12/2020</v>
      </c>
      <c r="D51">
        <v>900</v>
      </c>
      <c r="E51">
        <v>50</v>
      </c>
      <c r="F51" t="s">
        <v>20</v>
      </c>
      <c r="G51" t="s">
        <v>73</v>
      </c>
      <c r="H51">
        <v>512</v>
      </c>
      <c r="I51">
        <v>0</v>
      </c>
      <c r="J51">
        <v>0</v>
      </c>
      <c r="K51" s="2">
        <v>44196</v>
      </c>
      <c r="L51" s="2" t="str">
        <f t="shared" si="1"/>
        <v>31/12/2020</v>
      </c>
      <c r="M51" s="4">
        <v>639589.80000000005</v>
      </c>
      <c r="N51" s="4">
        <f t="shared" si="10"/>
        <v>639589.80000000005</v>
      </c>
      <c r="O51" s="4" t="str">
        <f t="shared" si="11"/>
        <v>639589.8</v>
      </c>
      <c r="P51" s="1">
        <v>0</v>
      </c>
      <c r="Q51" s="3" t="s">
        <v>22</v>
      </c>
      <c r="R51">
        <v>0</v>
      </c>
      <c r="S51" s="2">
        <f t="shared" si="4"/>
        <v>44196</v>
      </c>
      <c r="T51" s="2" t="str">
        <f t="shared" si="5"/>
        <v>31/12/2020</v>
      </c>
      <c r="U51" s="3" t="s">
        <v>23</v>
      </c>
      <c r="V51" s="1">
        <v>0</v>
      </c>
      <c r="W51">
        <v>0</v>
      </c>
      <c r="X51">
        <v>1</v>
      </c>
      <c r="Y51" s="1">
        <v>0</v>
      </c>
      <c r="Z51" s="5" t="str">
        <f t="shared" si="12"/>
        <v>1,'01/12/2020', 900, 50, 'D', 512, 0, 0, '31/12/2020', 639589.8, 0, 'IMPLANTACAO SALDO DE ABERTURA', 0, '31/12/2020', 'S</v>
      </c>
      <c r="AA51" t="str">
        <f t="shared" si="13"/>
        <v>',0, 0, 1, 0</v>
      </c>
      <c r="AB51" t="str">
        <f t="shared" si="14"/>
        <v>1,'01/12/2020', 900, 50, 'D', 512, 0, 0, '31/12/2020', 639589.8, 0, 'IMPLANTACAO SALDO DE ABERTURA', 0, '31/12/2020', 'S',0, 0, 1, 0</v>
      </c>
      <c r="AC51" s="3" t="s">
        <v>24</v>
      </c>
      <c r="AD51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50, 'D', 512, 0, 0, '31/12/2020', 639589.8, 0, 'IMPLANTACAO SALDO DE ABERTURA', 0, '31/12/2020', 'S',0, 0, 1, 0);</v>
      </c>
    </row>
    <row r="52" spans="1:30" x14ac:dyDescent="0.2">
      <c r="A52">
        <v>1</v>
      </c>
      <c r="B52" s="2">
        <v>44166</v>
      </c>
      <c r="C52" s="2" t="str">
        <f t="shared" si="0"/>
        <v>01/12/2020</v>
      </c>
      <c r="D52">
        <v>900</v>
      </c>
      <c r="E52">
        <v>51</v>
      </c>
      <c r="F52" t="s">
        <v>20</v>
      </c>
      <c r="G52" t="s">
        <v>74</v>
      </c>
      <c r="H52">
        <v>743</v>
      </c>
      <c r="I52">
        <v>0</v>
      </c>
      <c r="J52">
        <v>0</v>
      </c>
      <c r="K52" s="2">
        <v>44196</v>
      </c>
      <c r="L52" s="2" t="str">
        <f t="shared" si="1"/>
        <v>31/12/2020</v>
      </c>
      <c r="M52" s="4">
        <v>61828.639999999999</v>
      </c>
      <c r="N52" s="4">
        <f t="shared" si="10"/>
        <v>61828.639999999999</v>
      </c>
      <c r="O52" s="4" t="str">
        <f t="shared" si="11"/>
        <v>61828.64</v>
      </c>
      <c r="P52" s="1">
        <v>0</v>
      </c>
      <c r="Q52" s="3" t="s">
        <v>22</v>
      </c>
      <c r="R52">
        <v>0</v>
      </c>
      <c r="S52" s="2">
        <f t="shared" si="4"/>
        <v>44196</v>
      </c>
      <c r="T52" s="2" t="str">
        <f t="shared" si="5"/>
        <v>31/12/2020</v>
      </c>
      <c r="U52" s="3" t="s">
        <v>23</v>
      </c>
      <c r="V52" s="1">
        <v>0</v>
      </c>
      <c r="W52">
        <v>0</v>
      </c>
      <c r="X52">
        <v>1</v>
      </c>
      <c r="Y52" s="1">
        <v>0</v>
      </c>
      <c r="Z52" s="5" t="str">
        <f t="shared" si="12"/>
        <v>1,'01/12/2020', 900, 51, 'D', 743, 0, 0, '31/12/2020', 61828.64, 0, 'IMPLANTACAO SALDO DE ABERTURA', 0, '31/12/2020', 'S</v>
      </c>
      <c r="AA52" t="str">
        <f t="shared" si="13"/>
        <v>',0, 0, 1, 0</v>
      </c>
      <c r="AB52" t="str">
        <f t="shared" si="14"/>
        <v>1,'01/12/2020', 900, 51, 'D', 743, 0, 0, '31/12/2020', 61828.64, 0, 'IMPLANTACAO SALDO DE ABERTURA', 0, '31/12/2020', 'S',0, 0, 1, 0</v>
      </c>
      <c r="AC52" s="3" t="s">
        <v>24</v>
      </c>
      <c r="AD52" s="19" t="str">
        <f t="shared" si="9"/>
        <v>INSERT INTO TCBLAN (CODEMP,REFERENCIA,NUMLOTE,NUMLANC,TIPLANC,CODCTACTB,CODCONPAR,CODCENCUS,DTMOV,VLRLANC,CODHISTCTB,COMPLHIST,NUMDOC,VENCIMENTO,LIBERADO,CODUSU, CODPROJ,CODEMPORIG,  SEQUENCIA) VALUES(1,'01/12/2020', 900, 51, 'D', 743, 0, 0, '31/12/2020', 61828.64, 0, 'IMPLANTACAO SALDO DE ABERTURA', 0, '31/12/2020', 'S',0, 0, 1, 0);</v>
      </c>
    </row>
    <row r="53" spans="1:30" x14ac:dyDescent="0.2">
      <c r="A53">
        <v>1</v>
      </c>
      <c r="B53" s="2">
        <v>44166</v>
      </c>
      <c r="C53" s="2" t="str">
        <f t="shared" si="0"/>
        <v>01/12/2020</v>
      </c>
      <c r="D53">
        <v>900</v>
      </c>
      <c r="E53">
        <v>52</v>
      </c>
      <c r="F53" t="s">
        <v>20</v>
      </c>
      <c r="G53" t="s">
        <v>75</v>
      </c>
      <c r="H53">
        <v>329</v>
      </c>
      <c r="I53">
        <v>0</v>
      </c>
      <c r="J53">
        <v>0</v>
      </c>
      <c r="K53" s="2">
        <v>44196</v>
      </c>
      <c r="L53" s="2" t="str">
        <f t="shared" si="1"/>
        <v>31/12/2020</v>
      </c>
      <c r="M53" s="4">
        <v>594142.80000000005</v>
      </c>
      <c r="N53" s="4">
        <f t="shared" si="10"/>
        <v>594142.80000000005</v>
      </c>
      <c r="O53" s="4" t="str">
        <f t="shared" si="11"/>
        <v>594142.8</v>
      </c>
      <c r="P53" s="1">
        <v>0</v>
      </c>
      <c r="Q53" s="3" t="s">
        <v>22</v>
      </c>
      <c r="R53">
        <v>0</v>
      </c>
      <c r="S53" s="2">
        <f t="shared" si="4"/>
        <v>44196</v>
      </c>
      <c r="T53" s="2" t="str">
        <f t="shared" si="5"/>
        <v>31/12/2020</v>
      </c>
      <c r="U53" s="3" t="s">
        <v>23</v>
      </c>
      <c r="V53" s="1">
        <v>0</v>
      </c>
      <c r="W53">
        <v>0</v>
      </c>
      <c r="X53">
        <v>1</v>
      </c>
      <c r="Y53" s="1">
        <v>0</v>
      </c>
      <c r="Z53" s="5" t="str">
        <f t="shared" si="12"/>
        <v>1,'01/12/2020', 900, 52, 'D', 329, 0, 0, '31/12/2020', 594142.8, 0, 'IMPLANTACAO SALDO DE ABERTURA', 0, '31/12/2020', 'S</v>
      </c>
      <c r="AA53" t="str">
        <f t="shared" si="13"/>
        <v>',0, 0, 1, 0</v>
      </c>
      <c r="AB53" t="str">
        <f t="shared" si="14"/>
        <v>1,'01/12/2020', 900, 52, 'D', 329, 0, 0, '31/12/2020', 594142.8, 0, 'IMPLANTACAO SALDO DE ABERTURA', 0, '31/12/2020', 'S',0, 0, 1, 0</v>
      </c>
      <c r="AC53" s="3" t="s">
        <v>24</v>
      </c>
      <c r="AD53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52, 'D', 329, 0, 0, '31/12/2020', 594142.8, 0, 'IMPLANTACAO SALDO DE ABERTURA', 0, '31/12/2020', 'S',0, 0, 1, 0);</v>
      </c>
    </row>
    <row r="54" spans="1:30" x14ac:dyDescent="0.2">
      <c r="A54">
        <v>1</v>
      </c>
      <c r="B54" s="2">
        <v>44166</v>
      </c>
      <c r="C54" s="2" t="str">
        <f t="shared" si="0"/>
        <v>01/12/2020</v>
      </c>
      <c r="D54">
        <v>900</v>
      </c>
      <c r="E54">
        <v>53</v>
      </c>
      <c r="F54" t="s">
        <v>20</v>
      </c>
      <c r="G54" t="s">
        <v>76</v>
      </c>
      <c r="H54">
        <v>119</v>
      </c>
      <c r="I54">
        <v>0</v>
      </c>
      <c r="J54">
        <v>0</v>
      </c>
      <c r="K54" s="2">
        <v>44196</v>
      </c>
      <c r="L54" s="2" t="str">
        <f t="shared" si="1"/>
        <v>31/12/2020</v>
      </c>
      <c r="M54" s="4">
        <v>15468.83</v>
      </c>
      <c r="N54" s="4">
        <f t="shared" si="10"/>
        <v>15468.83</v>
      </c>
      <c r="O54" s="4" t="str">
        <f t="shared" si="11"/>
        <v>15468.83</v>
      </c>
      <c r="P54" s="1">
        <v>0</v>
      </c>
      <c r="Q54" s="3" t="s">
        <v>22</v>
      </c>
      <c r="R54">
        <v>0</v>
      </c>
      <c r="S54" s="2">
        <f t="shared" si="4"/>
        <v>44196</v>
      </c>
      <c r="T54" s="2" t="str">
        <f t="shared" si="5"/>
        <v>31/12/2020</v>
      </c>
      <c r="U54" s="3" t="s">
        <v>23</v>
      </c>
      <c r="V54" s="1">
        <v>0</v>
      </c>
      <c r="W54">
        <v>0</v>
      </c>
      <c r="X54">
        <v>1</v>
      </c>
      <c r="Y54" s="1">
        <v>0</v>
      </c>
      <c r="Z54" s="5" t="str">
        <f t="shared" si="12"/>
        <v>1,'01/12/2020', 900, 53, 'D', 119, 0, 0, '31/12/2020', 15468.83, 0, 'IMPLANTACAO SALDO DE ABERTURA', 0, '31/12/2020', 'S</v>
      </c>
      <c r="AA54" t="str">
        <f t="shared" si="13"/>
        <v>',0, 0, 1, 0</v>
      </c>
      <c r="AB54" t="str">
        <f t="shared" si="14"/>
        <v>1,'01/12/2020', 900, 53, 'D', 119, 0, 0, '31/12/2020', 15468.83, 0, 'IMPLANTACAO SALDO DE ABERTURA', 0, '31/12/2020', 'S',0, 0, 1, 0</v>
      </c>
      <c r="AC54" s="3" t="s">
        <v>24</v>
      </c>
      <c r="AD54" s="19" t="str">
        <f t="shared" si="9"/>
        <v>INSERT INTO TCBLAN (CODEMP,REFERENCIA,NUMLOTE,NUMLANC,TIPLANC,CODCTACTB,CODCONPAR,CODCENCUS,DTMOV,VLRLANC,CODHISTCTB,COMPLHIST,NUMDOC,VENCIMENTO,LIBERADO,CODUSU, CODPROJ,CODEMPORIG,  SEQUENCIA) VALUES(1,'01/12/2020', 900, 53, 'D', 119, 0, 0, '31/12/2020', 15468.83, 0, 'IMPLANTACAO SALDO DE ABERTURA', 0, '31/12/2020', 'S',0, 0, 1, 0);</v>
      </c>
    </row>
    <row r="55" spans="1:30" x14ac:dyDescent="0.2">
      <c r="A55">
        <v>1</v>
      </c>
      <c r="B55" s="2">
        <v>44166</v>
      </c>
      <c r="C55" s="2" t="str">
        <f t="shared" si="0"/>
        <v>01/12/2020</v>
      </c>
      <c r="D55">
        <v>900</v>
      </c>
      <c r="E55">
        <v>54</v>
      </c>
      <c r="F55" t="s">
        <v>20</v>
      </c>
      <c r="G55" t="s">
        <v>77</v>
      </c>
      <c r="H55">
        <v>529</v>
      </c>
      <c r="I55">
        <v>0</v>
      </c>
      <c r="J55">
        <v>0</v>
      </c>
      <c r="K55" s="2">
        <v>44196</v>
      </c>
      <c r="L55" s="2" t="str">
        <f t="shared" si="1"/>
        <v>31/12/2020</v>
      </c>
      <c r="M55" s="4">
        <v>84200</v>
      </c>
      <c r="N55" s="4">
        <f t="shared" si="10"/>
        <v>84200</v>
      </c>
      <c r="O55" s="4" t="str">
        <f t="shared" si="11"/>
        <v>84200</v>
      </c>
      <c r="P55" s="1">
        <v>0</v>
      </c>
      <c r="Q55" s="3" t="s">
        <v>22</v>
      </c>
      <c r="R55">
        <v>0</v>
      </c>
      <c r="S55" s="2">
        <f t="shared" si="4"/>
        <v>44196</v>
      </c>
      <c r="T55" s="2" t="str">
        <f t="shared" si="5"/>
        <v>31/12/2020</v>
      </c>
      <c r="U55" s="3" t="s">
        <v>23</v>
      </c>
      <c r="V55" s="1">
        <v>0</v>
      </c>
      <c r="W55">
        <v>0</v>
      </c>
      <c r="X55">
        <v>1</v>
      </c>
      <c r="Y55" s="1">
        <v>0</v>
      </c>
      <c r="Z55" s="5" t="str">
        <f t="shared" si="12"/>
        <v>1,'01/12/2020', 900, 54, 'D', 529, 0, 0, '31/12/2020', 84200, 0, 'IMPLANTACAO SALDO DE ABERTURA', 0, '31/12/2020', 'S</v>
      </c>
      <c r="AA55" t="str">
        <f t="shared" si="13"/>
        <v>',0, 0, 1, 0</v>
      </c>
      <c r="AB55" t="str">
        <f t="shared" si="14"/>
        <v>1,'01/12/2020', 900, 54, 'D', 529, 0, 0, '31/12/2020', 84200, 0, 'IMPLANTACAO SALDO DE ABERTURA', 0, '31/12/2020', 'S',0, 0, 1, 0</v>
      </c>
      <c r="AC55" s="3" t="s">
        <v>24</v>
      </c>
      <c r="AD55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54, 'D', 529, 0, 0, '31/12/2020', 84200, 0, 'IMPLANTACAO SALDO DE ABERTURA', 0, '31/12/2020', 'S',0, 0, 1, 0);</v>
      </c>
    </row>
    <row r="56" spans="1:30" x14ac:dyDescent="0.2">
      <c r="A56">
        <v>1</v>
      </c>
      <c r="B56" s="2">
        <v>44166</v>
      </c>
      <c r="C56" s="2" t="str">
        <f t="shared" si="0"/>
        <v>01/12/2020</v>
      </c>
      <c r="D56">
        <v>900</v>
      </c>
      <c r="E56">
        <v>55</v>
      </c>
      <c r="F56" t="s">
        <v>20</v>
      </c>
      <c r="G56" t="s">
        <v>78</v>
      </c>
      <c r="H56">
        <v>402</v>
      </c>
      <c r="I56">
        <v>0</v>
      </c>
      <c r="J56">
        <v>0</v>
      </c>
      <c r="K56" s="2">
        <v>44196</v>
      </c>
      <c r="L56" s="2" t="str">
        <f t="shared" si="1"/>
        <v>31/12/2020</v>
      </c>
      <c r="M56" s="4">
        <v>701568</v>
      </c>
      <c r="N56" s="4">
        <f t="shared" si="10"/>
        <v>701568</v>
      </c>
      <c r="O56" s="4" t="str">
        <f t="shared" si="11"/>
        <v>701568</v>
      </c>
      <c r="P56" s="1">
        <v>0</v>
      </c>
      <c r="Q56" s="3" t="s">
        <v>22</v>
      </c>
      <c r="R56">
        <v>0</v>
      </c>
      <c r="S56" s="2">
        <f t="shared" si="4"/>
        <v>44196</v>
      </c>
      <c r="T56" s="2" t="str">
        <f t="shared" si="5"/>
        <v>31/12/2020</v>
      </c>
      <c r="U56" s="3" t="s">
        <v>23</v>
      </c>
      <c r="V56" s="1">
        <v>0</v>
      </c>
      <c r="W56">
        <v>0</v>
      </c>
      <c r="X56">
        <v>1</v>
      </c>
      <c r="Y56" s="1">
        <v>0</v>
      </c>
      <c r="Z56" s="5" t="str">
        <f t="shared" si="12"/>
        <v>1,'01/12/2020', 900, 55, 'D', 402, 0, 0, '31/12/2020', 701568, 0, 'IMPLANTACAO SALDO DE ABERTURA', 0, '31/12/2020', 'S</v>
      </c>
      <c r="AA56" t="str">
        <f t="shared" si="13"/>
        <v>',0, 0, 1, 0</v>
      </c>
      <c r="AB56" t="str">
        <f t="shared" si="14"/>
        <v>1,'01/12/2020', 900, 55, 'D', 402, 0, 0, '31/12/2020', 701568, 0, 'IMPLANTACAO SALDO DE ABERTURA', 0, '31/12/2020', 'S',0, 0, 1, 0</v>
      </c>
      <c r="AC56" s="3" t="s">
        <v>24</v>
      </c>
      <c r="AD56" s="19" t="str">
        <f t="shared" si="9"/>
        <v>INSERT INTO TCBLAN (CODEMP,REFERENCIA,NUMLOTE,NUMLANC,TIPLANC,CODCTACTB,CODCONPAR,CODCENCUS,DTMOV,VLRLANC,CODHISTCTB,COMPLHIST,NUMDOC,VENCIMENTO,LIBERADO,CODUSU, CODPROJ,CODEMPORIG,  SEQUENCIA) VALUES(1,'01/12/2020', 900, 55, 'D', 402, 0, 0, '31/12/2020', 701568, 0, 'IMPLANTACAO SALDO DE ABERTURA', 0, '31/12/2020', 'S',0, 0, 1, 0);</v>
      </c>
    </row>
    <row r="57" spans="1:30" x14ac:dyDescent="0.2">
      <c r="A57">
        <v>1</v>
      </c>
      <c r="B57" s="2">
        <v>44166</v>
      </c>
      <c r="C57" s="2" t="str">
        <f t="shared" si="0"/>
        <v>01/12/2020</v>
      </c>
      <c r="D57">
        <v>900</v>
      </c>
      <c r="E57">
        <v>56</v>
      </c>
      <c r="F57" t="s">
        <v>20</v>
      </c>
      <c r="G57" t="s">
        <v>79</v>
      </c>
      <c r="H57">
        <v>522</v>
      </c>
      <c r="I57">
        <v>0</v>
      </c>
      <c r="J57">
        <v>0</v>
      </c>
      <c r="K57" s="2">
        <v>44196</v>
      </c>
      <c r="L57" s="2" t="str">
        <f t="shared" si="1"/>
        <v>31/12/2020</v>
      </c>
      <c r="M57" s="4">
        <v>32624</v>
      </c>
      <c r="N57" s="4">
        <f t="shared" si="10"/>
        <v>32624</v>
      </c>
      <c r="O57" s="4" t="str">
        <f t="shared" si="11"/>
        <v>32624</v>
      </c>
      <c r="P57" s="1">
        <v>0</v>
      </c>
      <c r="Q57" s="3" t="s">
        <v>22</v>
      </c>
      <c r="R57">
        <v>0</v>
      </c>
      <c r="S57" s="2">
        <f t="shared" si="4"/>
        <v>44196</v>
      </c>
      <c r="T57" s="2" t="str">
        <f t="shared" si="5"/>
        <v>31/12/2020</v>
      </c>
      <c r="U57" s="3" t="s">
        <v>23</v>
      </c>
      <c r="V57" s="1">
        <v>0</v>
      </c>
      <c r="W57">
        <v>0</v>
      </c>
      <c r="X57">
        <v>1</v>
      </c>
      <c r="Y57" s="1">
        <v>0</v>
      </c>
      <c r="Z57" s="5" t="str">
        <f t="shared" si="12"/>
        <v>1,'01/12/2020', 900, 56, 'D', 522, 0, 0, '31/12/2020', 32624, 0, 'IMPLANTACAO SALDO DE ABERTURA', 0, '31/12/2020', 'S</v>
      </c>
      <c r="AA57" t="str">
        <f t="shared" si="13"/>
        <v>',0, 0, 1, 0</v>
      </c>
      <c r="AB57" t="str">
        <f t="shared" si="14"/>
        <v>1,'01/12/2020', 900, 56, 'D', 522, 0, 0, '31/12/2020', 32624, 0, 'IMPLANTACAO SALDO DE ABERTURA', 0, '31/12/2020', 'S',0, 0, 1, 0</v>
      </c>
      <c r="AC57" s="3" t="s">
        <v>24</v>
      </c>
      <c r="AD57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56, 'D', 522, 0, 0, '31/12/2020', 32624, 0, 'IMPLANTACAO SALDO DE ABERTURA', 0, '31/12/2020', 'S',0, 0, 1, 0);</v>
      </c>
    </row>
    <row r="58" spans="1:30" x14ac:dyDescent="0.2">
      <c r="A58">
        <v>1</v>
      </c>
      <c r="B58" s="2">
        <v>44166</v>
      </c>
      <c r="C58" s="2" t="str">
        <f t="shared" si="0"/>
        <v>01/12/2020</v>
      </c>
      <c r="D58">
        <v>900</v>
      </c>
      <c r="E58">
        <v>57</v>
      </c>
      <c r="F58" t="s">
        <v>20</v>
      </c>
      <c r="G58" t="s">
        <v>80</v>
      </c>
      <c r="H58">
        <v>659</v>
      </c>
      <c r="I58">
        <v>0</v>
      </c>
      <c r="J58">
        <v>0</v>
      </c>
      <c r="K58" s="2">
        <v>44196</v>
      </c>
      <c r="L58" s="2" t="str">
        <f t="shared" si="1"/>
        <v>31/12/2020</v>
      </c>
      <c r="M58" s="4">
        <v>32680</v>
      </c>
      <c r="N58" s="4">
        <f t="shared" si="10"/>
        <v>32680</v>
      </c>
      <c r="O58" s="4" t="str">
        <f t="shared" si="11"/>
        <v>32680</v>
      </c>
      <c r="P58" s="1">
        <v>0</v>
      </c>
      <c r="Q58" s="3" t="s">
        <v>22</v>
      </c>
      <c r="R58">
        <v>0</v>
      </c>
      <c r="S58" s="2">
        <f t="shared" si="4"/>
        <v>44196</v>
      </c>
      <c r="T58" s="2" t="str">
        <f t="shared" si="5"/>
        <v>31/12/2020</v>
      </c>
      <c r="U58" s="3" t="s">
        <v>23</v>
      </c>
      <c r="V58" s="1">
        <v>0</v>
      </c>
      <c r="W58">
        <v>0</v>
      </c>
      <c r="X58">
        <v>1</v>
      </c>
      <c r="Y58" s="1">
        <v>0</v>
      </c>
      <c r="Z58" s="5" t="str">
        <f t="shared" si="12"/>
        <v>1,'01/12/2020', 900, 57, 'D', 659, 0, 0, '31/12/2020', 32680, 0, 'IMPLANTACAO SALDO DE ABERTURA', 0, '31/12/2020', 'S</v>
      </c>
      <c r="AA58" t="str">
        <f t="shared" si="13"/>
        <v>',0, 0, 1, 0</v>
      </c>
      <c r="AB58" t="str">
        <f t="shared" si="14"/>
        <v>1,'01/12/2020', 900, 57, 'D', 659, 0, 0, '31/12/2020', 32680, 0, 'IMPLANTACAO SALDO DE ABERTURA', 0, '31/12/2020', 'S',0, 0, 1, 0</v>
      </c>
      <c r="AC58" s="3" t="s">
        <v>24</v>
      </c>
      <c r="AD58" s="19" t="str">
        <f t="shared" si="9"/>
        <v>INSERT INTO TCBLAN (CODEMP,REFERENCIA,NUMLOTE,NUMLANC,TIPLANC,CODCTACTB,CODCONPAR,CODCENCUS,DTMOV,VLRLANC,CODHISTCTB,COMPLHIST,NUMDOC,VENCIMENTO,LIBERADO,CODUSU, CODPROJ,CODEMPORIG,  SEQUENCIA) VALUES(1,'01/12/2020', 900, 57, 'D', 659, 0, 0, '31/12/2020', 32680, 0, 'IMPLANTACAO SALDO DE ABERTURA', 0, '31/12/2020', 'S',0, 0, 1, 0);</v>
      </c>
    </row>
    <row r="59" spans="1:30" x14ac:dyDescent="0.2">
      <c r="A59">
        <v>1</v>
      </c>
      <c r="B59" s="2">
        <v>44166</v>
      </c>
      <c r="C59" s="2" t="str">
        <f t="shared" si="0"/>
        <v>01/12/2020</v>
      </c>
      <c r="D59">
        <v>900</v>
      </c>
      <c r="E59">
        <v>58</v>
      </c>
      <c r="F59" t="s">
        <v>20</v>
      </c>
      <c r="G59" t="s">
        <v>81</v>
      </c>
      <c r="H59">
        <v>556</v>
      </c>
      <c r="I59">
        <v>0</v>
      </c>
      <c r="J59">
        <v>0</v>
      </c>
      <c r="K59" s="2">
        <v>44196</v>
      </c>
      <c r="L59" s="2" t="str">
        <f t="shared" si="1"/>
        <v>31/12/2020</v>
      </c>
      <c r="M59" s="4">
        <v>45698.400000000001</v>
      </c>
      <c r="N59" s="4">
        <f t="shared" si="10"/>
        <v>45698.400000000001</v>
      </c>
      <c r="O59" s="4" t="str">
        <f t="shared" si="11"/>
        <v>45698.4</v>
      </c>
      <c r="P59" s="1">
        <v>0</v>
      </c>
      <c r="Q59" s="3" t="s">
        <v>22</v>
      </c>
      <c r="R59">
        <v>0</v>
      </c>
      <c r="S59" s="2">
        <f t="shared" si="4"/>
        <v>44196</v>
      </c>
      <c r="T59" s="2" t="str">
        <f t="shared" si="5"/>
        <v>31/12/2020</v>
      </c>
      <c r="U59" s="3" t="s">
        <v>23</v>
      </c>
      <c r="V59" s="1">
        <v>0</v>
      </c>
      <c r="W59">
        <v>0</v>
      </c>
      <c r="X59">
        <v>1</v>
      </c>
      <c r="Y59" s="1">
        <v>0</v>
      </c>
      <c r="Z59" s="5" t="str">
        <f t="shared" si="12"/>
        <v>1,'01/12/2020', 900, 58, 'D', 556, 0, 0, '31/12/2020', 45698.4, 0, 'IMPLANTACAO SALDO DE ABERTURA', 0, '31/12/2020', 'S</v>
      </c>
      <c r="AA59" t="str">
        <f t="shared" si="13"/>
        <v>',0, 0, 1, 0</v>
      </c>
      <c r="AB59" t="str">
        <f t="shared" si="14"/>
        <v>1,'01/12/2020', 900, 58, 'D', 556, 0, 0, '31/12/2020', 45698.4, 0, 'IMPLANTACAO SALDO DE ABERTURA', 0, '31/12/2020', 'S',0, 0, 1, 0</v>
      </c>
      <c r="AC59" s="3" t="s">
        <v>24</v>
      </c>
      <c r="AD59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58, 'D', 556, 0, 0, '31/12/2020', 45698.4, 0, 'IMPLANTACAO SALDO DE ABERTURA', 0, '31/12/2020', 'S',0, 0, 1, 0);</v>
      </c>
    </row>
    <row r="60" spans="1:30" x14ac:dyDescent="0.2">
      <c r="A60">
        <v>1</v>
      </c>
      <c r="B60" s="2">
        <v>44166</v>
      </c>
      <c r="C60" s="2" t="str">
        <f t="shared" si="0"/>
        <v>01/12/2020</v>
      </c>
      <c r="D60">
        <v>900</v>
      </c>
      <c r="E60">
        <v>59</v>
      </c>
      <c r="F60" t="s">
        <v>20</v>
      </c>
      <c r="G60" t="s">
        <v>82</v>
      </c>
      <c r="H60">
        <v>461</v>
      </c>
      <c r="I60">
        <v>0</v>
      </c>
      <c r="J60">
        <v>0</v>
      </c>
      <c r="K60" s="2">
        <v>44196</v>
      </c>
      <c r="L60" s="2" t="str">
        <f t="shared" si="1"/>
        <v>31/12/2020</v>
      </c>
      <c r="M60" s="4">
        <v>39862</v>
      </c>
      <c r="N60" s="4">
        <f t="shared" si="10"/>
        <v>39862</v>
      </c>
      <c r="O60" s="4" t="str">
        <f t="shared" si="11"/>
        <v>39862</v>
      </c>
      <c r="P60" s="1">
        <v>0</v>
      </c>
      <c r="Q60" s="3" t="s">
        <v>22</v>
      </c>
      <c r="R60">
        <v>0</v>
      </c>
      <c r="S60" s="2">
        <f t="shared" si="4"/>
        <v>44196</v>
      </c>
      <c r="T60" s="2" t="str">
        <f t="shared" si="5"/>
        <v>31/12/2020</v>
      </c>
      <c r="U60" s="3" t="s">
        <v>23</v>
      </c>
      <c r="V60" s="1">
        <v>0</v>
      </c>
      <c r="W60">
        <v>0</v>
      </c>
      <c r="X60">
        <v>1</v>
      </c>
      <c r="Y60" s="1">
        <v>0</v>
      </c>
      <c r="Z60" s="5" t="str">
        <f t="shared" si="12"/>
        <v>1,'01/12/2020', 900, 59, 'D', 461, 0, 0, '31/12/2020', 39862, 0, 'IMPLANTACAO SALDO DE ABERTURA', 0, '31/12/2020', 'S</v>
      </c>
      <c r="AA60" t="str">
        <f t="shared" si="13"/>
        <v>',0, 0, 1, 0</v>
      </c>
      <c r="AB60" t="str">
        <f t="shared" si="14"/>
        <v>1,'01/12/2020', 900, 59, 'D', 461, 0, 0, '31/12/2020', 39862, 0, 'IMPLANTACAO SALDO DE ABERTURA', 0, '31/12/2020', 'S',0, 0, 1, 0</v>
      </c>
      <c r="AC60" s="3" t="s">
        <v>24</v>
      </c>
      <c r="AD60" s="19" t="str">
        <f t="shared" si="9"/>
        <v>INSERT INTO TCBLAN (CODEMP,REFERENCIA,NUMLOTE,NUMLANC,TIPLANC,CODCTACTB,CODCONPAR,CODCENCUS,DTMOV,VLRLANC,CODHISTCTB,COMPLHIST,NUMDOC,VENCIMENTO,LIBERADO,CODUSU, CODPROJ,CODEMPORIG,  SEQUENCIA) VALUES(1,'01/12/2020', 900, 59, 'D', 461, 0, 0, '31/12/2020', 39862, 0, 'IMPLANTACAO SALDO DE ABERTURA', 0, '31/12/2020', 'S',0, 0, 1, 0);</v>
      </c>
    </row>
    <row r="61" spans="1:30" x14ac:dyDescent="0.2">
      <c r="A61">
        <v>1</v>
      </c>
      <c r="B61" s="2">
        <v>44166</v>
      </c>
      <c r="C61" s="2" t="str">
        <f t="shared" si="0"/>
        <v>01/12/2020</v>
      </c>
      <c r="D61">
        <v>900</v>
      </c>
      <c r="E61">
        <v>60</v>
      </c>
      <c r="F61" t="s">
        <v>20</v>
      </c>
      <c r="G61" t="s">
        <v>83</v>
      </c>
      <c r="H61">
        <v>528</v>
      </c>
      <c r="I61">
        <v>0</v>
      </c>
      <c r="J61">
        <v>0</v>
      </c>
      <c r="K61" s="2">
        <v>44196</v>
      </c>
      <c r="L61" s="2" t="str">
        <f t="shared" si="1"/>
        <v>31/12/2020</v>
      </c>
      <c r="M61" s="4">
        <v>17250</v>
      </c>
      <c r="N61" s="4">
        <f t="shared" si="10"/>
        <v>17250</v>
      </c>
      <c r="O61" s="4" t="str">
        <f t="shared" si="11"/>
        <v>17250</v>
      </c>
      <c r="P61" s="1">
        <v>0</v>
      </c>
      <c r="Q61" s="3" t="s">
        <v>22</v>
      </c>
      <c r="R61">
        <v>0</v>
      </c>
      <c r="S61" s="2">
        <f t="shared" si="4"/>
        <v>44196</v>
      </c>
      <c r="T61" s="2" t="str">
        <f t="shared" si="5"/>
        <v>31/12/2020</v>
      </c>
      <c r="U61" s="3" t="s">
        <v>23</v>
      </c>
      <c r="V61" s="1">
        <v>0</v>
      </c>
      <c r="W61">
        <v>0</v>
      </c>
      <c r="X61">
        <v>1</v>
      </c>
      <c r="Y61" s="1">
        <v>0</v>
      </c>
      <c r="Z61" s="5" t="str">
        <f t="shared" si="12"/>
        <v>1,'01/12/2020', 900, 60, 'D', 528, 0, 0, '31/12/2020', 17250, 0, 'IMPLANTACAO SALDO DE ABERTURA', 0, '31/12/2020', 'S</v>
      </c>
      <c r="AA61" t="str">
        <f t="shared" si="13"/>
        <v>',0, 0, 1, 0</v>
      </c>
      <c r="AB61" t="str">
        <f t="shared" si="14"/>
        <v>1,'01/12/2020', 900, 60, 'D', 528, 0, 0, '31/12/2020', 17250, 0, 'IMPLANTACAO SALDO DE ABERTURA', 0, '31/12/2020', 'S',0, 0, 1, 0</v>
      </c>
      <c r="AC61" s="3" t="s">
        <v>24</v>
      </c>
      <c r="AD61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60, 'D', 528, 0, 0, '31/12/2020', 17250, 0, 'IMPLANTACAO SALDO DE ABERTURA', 0, '31/12/2020', 'S',0, 0, 1, 0);</v>
      </c>
    </row>
    <row r="62" spans="1:30" x14ac:dyDescent="0.2">
      <c r="A62">
        <v>1</v>
      </c>
      <c r="B62" s="2">
        <v>44166</v>
      </c>
      <c r="C62" s="2" t="str">
        <f t="shared" si="0"/>
        <v>01/12/2020</v>
      </c>
      <c r="D62">
        <v>900</v>
      </c>
      <c r="E62">
        <v>61</v>
      </c>
      <c r="F62" t="s">
        <v>20</v>
      </c>
      <c r="G62" t="s">
        <v>84</v>
      </c>
      <c r="H62">
        <v>421</v>
      </c>
      <c r="I62">
        <v>0</v>
      </c>
      <c r="J62">
        <v>0</v>
      </c>
      <c r="K62" s="2">
        <v>44196</v>
      </c>
      <c r="L62" s="2" t="str">
        <f t="shared" si="1"/>
        <v>31/12/2020</v>
      </c>
      <c r="M62" s="4">
        <v>58510.2</v>
      </c>
      <c r="N62" s="4">
        <f t="shared" si="10"/>
        <v>58510.2</v>
      </c>
      <c r="O62" s="4" t="str">
        <f t="shared" si="11"/>
        <v>58510.2</v>
      </c>
      <c r="P62" s="1">
        <v>0</v>
      </c>
      <c r="Q62" s="3" t="s">
        <v>22</v>
      </c>
      <c r="R62">
        <v>0</v>
      </c>
      <c r="S62" s="2">
        <f t="shared" si="4"/>
        <v>44196</v>
      </c>
      <c r="T62" s="2" t="str">
        <f t="shared" si="5"/>
        <v>31/12/2020</v>
      </c>
      <c r="U62" s="3" t="s">
        <v>23</v>
      </c>
      <c r="V62" s="1">
        <v>0</v>
      </c>
      <c r="W62">
        <v>0</v>
      </c>
      <c r="X62">
        <v>1</v>
      </c>
      <c r="Y62" s="1">
        <v>0</v>
      </c>
      <c r="Z62" s="5" t="str">
        <f t="shared" si="12"/>
        <v>1,'01/12/2020', 900, 61, 'D', 421, 0, 0, '31/12/2020', 58510.2, 0, 'IMPLANTACAO SALDO DE ABERTURA', 0, '31/12/2020', 'S</v>
      </c>
      <c r="AA62" t="str">
        <f t="shared" si="13"/>
        <v>',0, 0, 1, 0</v>
      </c>
      <c r="AB62" t="str">
        <f t="shared" si="14"/>
        <v>1,'01/12/2020', 900, 61, 'D', 421, 0, 0, '31/12/2020', 58510.2, 0, 'IMPLANTACAO SALDO DE ABERTURA', 0, '31/12/2020', 'S',0, 0, 1, 0</v>
      </c>
      <c r="AC62" s="3" t="s">
        <v>24</v>
      </c>
      <c r="AD62" s="19" t="str">
        <f t="shared" si="9"/>
        <v>INSERT INTO TCBLAN (CODEMP,REFERENCIA,NUMLOTE,NUMLANC,TIPLANC,CODCTACTB,CODCONPAR,CODCENCUS,DTMOV,VLRLANC,CODHISTCTB,COMPLHIST,NUMDOC,VENCIMENTO,LIBERADO,CODUSU, CODPROJ,CODEMPORIG,  SEQUENCIA) VALUES(1,'01/12/2020', 900, 61, 'D', 421, 0, 0, '31/12/2020', 58510.2, 0, 'IMPLANTACAO SALDO DE ABERTURA', 0, '31/12/2020', 'S',0, 0, 1, 0);</v>
      </c>
    </row>
    <row r="63" spans="1:30" x14ac:dyDescent="0.2">
      <c r="A63">
        <v>1</v>
      </c>
      <c r="B63" s="2">
        <v>44166</v>
      </c>
      <c r="C63" s="2" t="str">
        <f t="shared" si="0"/>
        <v>01/12/2020</v>
      </c>
      <c r="D63">
        <v>900</v>
      </c>
      <c r="E63">
        <v>62</v>
      </c>
      <c r="F63" t="s">
        <v>20</v>
      </c>
      <c r="G63" t="s">
        <v>85</v>
      </c>
      <c r="H63">
        <v>748</v>
      </c>
      <c r="I63">
        <v>0</v>
      </c>
      <c r="J63">
        <v>0</v>
      </c>
      <c r="K63" s="2">
        <v>44196</v>
      </c>
      <c r="L63" s="2" t="str">
        <f t="shared" si="1"/>
        <v>31/12/2020</v>
      </c>
      <c r="M63" s="4">
        <v>76500</v>
      </c>
      <c r="N63" s="4">
        <f t="shared" si="10"/>
        <v>76500</v>
      </c>
      <c r="O63" s="4" t="str">
        <f t="shared" si="11"/>
        <v>76500</v>
      </c>
      <c r="P63" s="1">
        <v>0</v>
      </c>
      <c r="Q63" s="3" t="s">
        <v>22</v>
      </c>
      <c r="R63">
        <v>0</v>
      </c>
      <c r="S63" s="2">
        <f t="shared" si="4"/>
        <v>44196</v>
      </c>
      <c r="T63" s="2" t="str">
        <f t="shared" si="5"/>
        <v>31/12/2020</v>
      </c>
      <c r="U63" s="3" t="s">
        <v>23</v>
      </c>
      <c r="V63" s="1">
        <v>0</v>
      </c>
      <c r="W63">
        <v>0</v>
      </c>
      <c r="X63">
        <v>1</v>
      </c>
      <c r="Y63" s="1">
        <v>0</v>
      </c>
      <c r="Z63" s="5" t="str">
        <f t="shared" si="12"/>
        <v>1,'01/12/2020', 900, 62, 'D', 748, 0, 0, '31/12/2020', 76500, 0, 'IMPLANTACAO SALDO DE ABERTURA', 0, '31/12/2020', 'S</v>
      </c>
      <c r="AA63" t="str">
        <f t="shared" si="13"/>
        <v>',0, 0, 1, 0</v>
      </c>
      <c r="AB63" t="str">
        <f t="shared" si="14"/>
        <v>1,'01/12/2020', 900, 62, 'D', 748, 0, 0, '31/12/2020', 76500, 0, 'IMPLANTACAO SALDO DE ABERTURA', 0, '31/12/2020', 'S',0, 0, 1, 0</v>
      </c>
      <c r="AC63" s="3" t="s">
        <v>24</v>
      </c>
      <c r="AD63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62, 'D', 748, 0, 0, '31/12/2020', 76500, 0, 'IMPLANTACAO SALDO DE ABERTURA', 0, '31/12/2020', 'S',0, 0, 1, 0);</v>
      </c>
    </row>
    <row r="64" spans="1:30" x14ac:dyDescent="0.2">
      <c r="A64">
        <v>1</v>
      </c>
      <c r="B64" s="2">
        <v>44166</v>
      </c>
      <c r="C64" s="2" t="str">
        <f t="shared" si="0"/>
        <v>01/12/2020</v>
      </c>
      <c r="D64">
        <v>900</v>
      </c>
      <c r="E64">
        <v>63</v>
      </c>
      <c r="F64" t="s">
        <v>20</v>
      </c>
      <c r="G64" t="s">
        <v>86</v>
      </c>
      <c r="H64">
        <v>57</v>
      </c>
      <c r="I64">
        <v>0</v>
      </c>
      <c r="J64">
        <v>0</v>
      </c>
      <c r="K64" s="2">
        <v>44196</v>
      </c>
      <c r="L64" s="2" t="str">
        <f t="shared" si="1"/>
        <v>31/12/2020</v>
      </c>
      <c r="M64" s="4">
        <v>40888</v>
      </c>
      <c r="N64" s="4">
        <f t="shared" si="10"/>
        <v>40888</v>
      </c>
      <c r="O64" s="4" t="str">
        <f t="shared" si="11"/>
        <v>40888</v>
      </c>
      <c r="P64" s="1">
        <v>0</v>
      </c>
      <c r="Q64" s="3" t="s">
        <v>22</v>
      </c>
      <c r="R64">
        <v>0</v>
      </c>
      <c r="S64" s="2">
        <f t="shared" si="4"/>
        <v>44196</v>
      </c>
      <c r="T64" s="2" t="str">
        <f t="shared" si="5"/>
        <v>31/12/2020</v>
      </c>
      <c r="U64" s="3" t="s">
        <v>23</v>
      </c>
      <c r="V64" s="1">
        <v>0</v>
      </c>
      <c r="W64">
        <v>0</v>
      </c>
      <c r="X64">
        <v>1</v>
      </c>
      <c r="Y64" s="1">
        <v>0</v>
      </c>
      <c r="Z64" s="5" t="str">
        <f t="shared" si="12"/>
        <v>1,'01/12/2020', 900, 63, 'D', 57, 0, 0, '31/12/2020', 40888, 0, 'IMPLANTACAO SALDO DE ABERTURA', 0, '31/12/2020', 'S</v>
      </c>
      <c r="AA64" t="str">
        <f t="shared" si="13"/>
        <v>',0, 0, 1, 0</v>
      </c>
      <c r="AB64" t="str">
        <f t="shared" si="14"/>
        <v>1,'01/12/2020', 900, 63, 'D', 57, 0, 0, '31/12/2020', 40888, 0, 'IMPLANTACAO SALDO DE ABERTURA', 0, '31/12/2020', 'S',0, 0, 1, 0</v>
      </c>
      <c r="AC64" s="3" t="s">
        <v>24</v>
      </c>
      <c r="AD64" s="19" t="str">
        <f t="shared" si="9"/>
        <v>INSERT INTO TCBLAN (CODEMP,REFERENCIA,NUMLOTE,NUMLANC,TIPLANC,CODCTACTB,CODCONPAR,CODCENCUS,DTMOV,VLRLANC,CODHISTCTB,COMPLHIST,NUMDOC,VENCIMENTO,LIBERADO,CODUSU, CODPROJ,CODEMPORIG,  SEQUENCIA) VALUES(1,'01/12/2020', 900, 63, 'D', 57, 0, 0, '31/12/2020', 40888, 0, 'IMPLANTACAO SALDO DE ABERTURA', 0, '31/12/2020', 'S',0, 0, 1, 0);</v>
      </c>
    </row>
    <row r="65" spans="1:30" x14ac:dyDescent="0.2">
      <c r="A65">
        <v>1</v>
      </c>
      <c r="B65" s="2">
        <v>44166</v>
      </c>
      <c r="C65" s="2" t="str">
        <f t="shared" si="0"/>
        <v>01/12/2020</v>
      </c>
      <c r="D65">
        <v>900</v>
      </c>
      <c r="E65">
        <v>64</v>
      </c>
      <c r="F65" t="s">
        <v>20</v>
      </c>
      <c r="G65" t="s">
        <v>87</v>
      </c>
      <c r="H65">
        <v>754</v>
      </c>
      <c r="I65">
        <v>0</v>
      </c>
      <c r="J65">
        <v>0</v>
      </c>
      <c r="K65" s="2">
        <v>44196</v>
      </c>
      <c r="L65" s="2" t="str">
        <f t="shared" si="1"/>
        <v>31/12/2020</v>
      </c>
      <c r="M65" s="4">
        <v>35000</v>
      </c>
      <c r="N65" s="4">
        <f t="shared" si="10"/>
        <v>35000</v>
      </c>
      <c r="O65" s="4" t="str">
        <f t="shared" si="11"/>
        <v>35000</v>
      </c>
      <c r="P65" s="1">
        <v>0</v>
      </c>
      <c r="Q65" s="3" t="s">
        <v>22</v>
      </c>
      <c r="R65">
        <v>0</v>
      </c>
      <c r="S65" s="2">
        <f t="shared" si="4"/>
        <v>44196</v>
      </c>
      <c r="T65" s="2" t="str">
        <f t="shared" si="5"/>
        <v>31/12/2020</v>
      </c>
      <c r="U65" s="3" t="s">
        <v>23</v>
      </c>
      <c r="V65" s="1">
        <v>0</v>
      </c>
      <c r="W65">
        <v>0</v>
      </c>
      <c r="X65">
        <v>1</v>
      </c>
      <c r="Y65" s="1">
        <v>0</v>
      </c>
      <c r="Z65" s="5" t="str">
        <f t="shared" si="12"/>
        <v>1,'01/12/2020', 900, 64, 'D', 754, 0, 0, '31/12/2020', 35000, 0, 'IMPLANTACAO SALDO DE ABERTURA', 0, '31/12/2020', 'S</v>
      </c>
      <c r="AA65" t="str">
        <f t="shared" si="13"/>
        <v>',0, 0, 1, 0</v>
      </c>
      <c r="AB65" t="str">
        <f t="shared" si="14"/>
        <v>1,'01/12/2020', 900, 64, 'D', 754, 0, 0, '31/12/2020', 35000, 0, 'IMPLANTACAO SALDO DE ABERTURA', 0, '31/12/2020', 'S',0, 0, 1, 0</v>
      </c>
      <c r="AC65" s="3" t="s">
        <v>24</v>
      </c>
      <c r="AD65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64, 'D', 754, 0, 0, '31/12/2020', 35000, 0, 'IMPLANTACAO SALDO DE ABERTURA', 0, '31/12/2020', 'S',0, 0, 1, 0);</v>
      </c>
    </row>
    <row r="66" spans="1:30" x14ac:dyDescent="0.2">
      <c r="A66">
        <v>1</v>
      </c>
      <c r="B66" s="2">
        <v>44166</v>
      </c>
      <c r="C66" s="2" t="str">
        <f t="shared" ref="C66:C129" si="16">TEXT(B66,"DD/MM/AAAA")</f>
        <v>01/12/2020</v>
      </c>
      <c r="D66">
        <v>900</v>
      </c>
      <c r="E66">
        <v>65</v>
      </c>
      <c r="F66" t="s">
        <v>20</v>
      </c>
      <c r="G66" t="s">
        <v>88</v>
      </c>
      <c r="H66">
        <v>517</v>
      </c>
      <c r="I66">
        <v>0</v>
      </c>
      <c r="J66">
        <v>0</v>
      </c>
      <c r="K66" s="2">
        <v>44196</v>
      </c>
      <c r="L66" s="2" t="str">
        <f t="shared" ref="L66:L129" si="17">TEXT(K66,"DD/MM/AAAA")</f>
        <v>31/12/2020</v>
      </c>
      <c r="M66" s="4">
        <v>11916</v>
      </c>
      <c r="N66" s="4">
        <f t="shared" si="10"/>
        <v>11916</v>
      </c>
      <c r="O66" s="4" t="str">
        <f t="shared" si="11"/>
        <v>11916</v>
      </c>
      <c r="P66" s="1">
        <v>0</v>
      </c>
      <c r="Q66" s="3" t="s">
        <v>22</v>
      </c>
      <c r="R66">
        <v>0</v>
      </c>
      <c r="S66" s="2">
        <f t="shared" ref="S66:S129" si="18">K66</f>
        <v>44196</v>
      </c>
      <c r="T66" s="2" t="str">
        <f t="shared" ref="T66:T129" si="19">TEXT(S66,"DD/MM/AAAA")</f>
        <v>31/12/2020</v>
      </c>
      <c r="U66" s="3" t="s">
        <v>23</v>
      </c>
      <c r="V66" s="1">
        <v>0</v>
      </c>
      <c r="W66">
        <v>0</v>
      </c>
      <c r="X66">
        <v>1</v>
      </c>
      <c r="Y66" s="1">
        <v>0</v>
      </c>
      <c r="Z66" s="5" t="str">
        <f t="shared" si="12"/>
        <v>1,'01/12/2020', 900, 65, 'D', 517, 0, 0, '31/12/2020', 11916, 0, 'IMPLANTACAO SALDO DE ABERTURA', 0, '31/12/2020', 'S</v>
      </c>
      <c r="AA66" t="str">
        <f t="shared" si="13"/>
        <v>',0, 0, 1, 0</v>
      </c>
      <c r="AB66" t="str">
        <f t="shared" si="14"/>
        <v>1,'01/12/2020', 900, 65, 'D', 517, 0, 0, '31/12/2020', 11916, 0, 'IMPLANTACAO SALDO DE ABERTURA', 0, '31/12/2020', 'S',0, 0, 1, 0</v>
      </c>
      <c r="AC66" s="3" t="s">
        <v>24</v>
      </c>
      <c r="AD66" s="19" t="str">
        <f t="shared" si="15"/>
        <v>INSERT INTO TCBLAN (CODEMP,REFERENCIA,NUMLOTE,NUMLANC,TIPLANC,CODCTACTB,CODCONPAR,CODCENCUS,DTMOV,VLRLANC,CODHISTCTB,COMPLHIST,NUMDOC,VENCIMENTO,LIBERADO,CODUSU, CODPROJ,CODEMPORIG,  SEQUENCIA) VALUES(1,'01/12/2020', 900, 65, 'D', 517, 0, 0, '31/12/2020', 11916, 0, 'IMPLANTACAO SALDO DE ABERTURA', 0, '31/12/2020', 'S',0, 0, 1, 0);</v>
      </c>
    </row>
    <row r="67" spans="1:30" x14ac:dyDescent="0.2">
      <c r="A67">
        <v>1</v>
      </c>
      <c r="B67" s="2">
        <v>44166</v>
      </c>
      <c r="C67" s="2" t="str">
        <f t="shared" si="16"/>
        <v>01/12/2020</v>
      </c>
      <c r="D67">
        <v>900</v>
      </c>
      <c r="E67">
        <v>66</v>
      </c>
      <c r="F67" t="s">
        <v>20</v>
      </c>
      <c r="G67" t="s">
        <v>89</v>
      </c>
      <c r="H67">
        <v>481</v>
      </c>
      <c r="I67">
        <v>0</v>
      </c>
      <c r="J67">
        <v>0</v>
      </c>
      <c r="K67" s="2">
        <v>44196</v>
      </c>
      <c r="L67" s="2" t="str">
        <f t="shared" si="17"/>
        <v>31/12/2020</v>
      </c>
      <c r="M67" s="4">
        <v>8700</v>
      </c>
      <c r="N67" s="4">
        <f t="shared" ref="N67:N130" si="20">ROUND(ABS(M67),2)</f>
        <v>8700</v>
      </c>
      <c r="O67" s="4" t="str">
        <f t="shared" ref="O67:O130" si="21">SUBSTITUTE(N67,",",".")</f>
        <v>8700</v>
      </c>
      <c r="P67" s="1">
        <v>0</v>
      </c>
      <c r="Q67" s="3" t="s">
        <v>22</v>
      </c>
      <c r="R67">
        <v>0</v>
      </c>
      <c r="S67" s="2">
        <f t="shared" si="18"/>
        <v>44196</v>
      </c>
      <c r="T67" s="2" t="str">
        <f t="shared" si="19"/>
        <v>31/12/2020</v>
      </c>
      <c r="U67" s="3" t="s">
        <v>23</v>
      </c>
      <c r="V67" s="1">
        <v>0</v>
      </c>
      <c r="W67">
        <v>0</v>
      </c>
      <c r="X67">
        <v>1</v>
      </c>
      <c r="Y67" s="1">
        <v>0</v>
      </c>
      <c r="Z67" s="5" t="str">
        <f t="shared" ref="Z67:Z130" si="22">CONCATENATE(A67,",'",C67,"', ",D67,", ",E67,", '",F67,"', ",H67,", ",I67,", ",J67,", '",L67,"', ",O67,", ",P67,", '",Q67,"', ",R67,", '",T67,"', '",U67)</f>
        <v>1,'01/12/2020', 900, 66, 'D', 481, 0, 0, '31/12/2020', 8700, 0, 'IMPLANTACAO SALDO DE ABERTURA', 0, '31/12/2020', 'S</v>
      </c>
      <c r="AA67" t="str">
        <f t="shared" ref="AA67:AA130" si="23">CONCATENATE("',",V67,", ",W67,", ",X67,", ",Y67)</f>
        <v>',0, 0, 1, 0</v>
      </c>
      <c r="AB67" t="str">
        <f t="shared" ref="AB67:AB130" si="24">CONCATENATE(Z67,AA67)</f>
        <v>1,'01/12/2020', 900, 66, 'D', 481, 0, 0, '31/12/2020', 8700, 0, 'IMPLANTACAO SALDO DE ABERTURA', 0, '31/12/2020', 'S',0, 0, 1, 0</v>
      </c>
      <c r="AC67" s="3" t="s">
        <v>24</v>
      </c>
      <c r="AD67" s="19" t="str">
        <f t="shared" ref="AD67:AD130" si="25">CONCATENATE(AC67,AB67,");")</f>
        <v>INSERT INTO TCBLAN (CODEMP,REFERENCIA,NUMLOTE,NUMLANC,TIPLANC,CODCTACTB,CODCONPAR,CODCENCUS,DTMOV,VLRLANC,CODHISTCTB,COMPLHIST,NUMDOC,VENCIMENTO,LIBERADO,CODUSU, CODPROJ,CODEMPORIG,  SEQUENCIA) VALUES(1,'01/12/2020', 900, 66, 'D', 481, 0, 0, '31/12/2020', 8700, 0, 'IMPLANTACAO SALDO DE ABERTURA', 0, '31/12/2020', 'S',0, 0, 1, 0);</v>
      </c>
    </row>
    <row r="68" spans="1:30" x14ac:dyDescent="0.2">
      <c r="A68">
        <v>1</v>
      </c>
      <c r="B68" s="2">
        <v>44166</v>
      </c>
      <c r="C68" s="2" t="str">
        <f t="shared" si="16"/>
        <v>01/12/2020</v>
      </c>
      <c r="D68">
        <v>900</v>
      </c>
      <c r="E68">
        <v>67</v>
      </c>
      <c r="F68" t="s">
        <v>20</v>
      </c>
      <c r="G68" t="s">
        <v>90</v>
      </c>
      <c r="H68">
        <v>526</v>
      </c>
      <c r="I68">
        <v>0</v>
      </c>
      <c r="J68">
        <v>0</v>
      </c>
      <c r="K68" s="2">
        <v>44196</v>
      </c>
      <c r="L68" s="2" t="str">
        <f t="shared" si="17"/>
        <v>31/12/2020</v>
      </c>
      <c r="M68" s="4">
        <v>5292</v>
      </c>
      <c r="N68" s="4">
        <f t="shared" si="20"/>
        <v>5292</v>
      </c>
      <c r="O68" s="4" t="str">
        <f t="shared" si="21"/>
        <v>5292</v>
      </c>
      <c r="P68" s="1">
        <v>0</v>
      </c>
      <c r="Q68" s="3" t="s">
        <v>22</v>
      </c>
      <c r="R68">
        <v>0</v>
      </c>
      <c r="S68" s="2">
        <f t="shared" si="18"/>
        <v>44196</v>
      </c>
      <c r="T68" s="2" t="str">
        <f t="shared" si="19"/>
        <v>31/12/2020</v>
      </c>
      <c r="U68" s="3" t="s">
        <v>23</v>
      </c>
      <c r="V68" s="1">
        <v>0</v>
      </c>
      <c r="W68">
        <v>0</v>
      </c>
      <c r="X68">
        <v>1</v>
      </c>
      <c r="Y68" s="1">
        <v>0</v>
      </c>
      <c r="Z68" s="5" t="str">
        <f t="shared" si="22"/>
        <v>1,'01/12/2020', 900, 67, 'D', 526, 0, 0, '31/12/2020', 5292, 0, 'IMPLANTACAO SALDO DE ABERTURA', 0, '31/12/2020', 'S</v>
      </c>
      <c r="AA68" t="str">
        <f t="shared" si="23"/>
        <v>',0, 0, 1, 0</v>
      </c>
      <c r="AB68" t="str">
        <f t="shared" si="24"/>
        <v>1,'01/12/2020', 900, 67, 'D', 526, 0, 0, '31/12/2020', 5292, 0, 'IMPLANTACAO SALDO DE ABERTURA', 0, '31/12/2020', 'S',0, 0, 1, 0</v>
      </c>
      <c r="AC68" s="3" t="s">
        <v>24</v>
      </c>
      <c r="AD68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67, 'D', 526, 0, 0, '31/12/2020', 5292, 0, 'IMPLANTACAO SALDO DE ABERTURA', 0, '31/12/2020', 'S',0, 0, 1, 0);</v>
      </c>
    </row>
    <row r="69" spans="1:30" x14ac:dyDescent="0.2">
      <c r="A69">
        <v>1</v>
      </c>
      <c r="B69" s="2">
        <v>44166</v>
      </c>
      <c r="C69" s="2" t="str">
        <f t="shared" si="16"/>
        <v>01/12/2020</v>
      </c>
      <c r="D69">
        <v>900</v>
      </c>
      <c r="E69">
        <v>68</v>
      </c>
      <c r="F69" t="s">
        <v>20</v>
      </c>
      <c r="G69" t="s">
        <v>91</v>
      </c>
      <c r="H69">
        <v>434</v>
      </c>
      <c r="I69">
        <v>0</v>
      </c>
      <c r="J69">
        <v>0</v>
      </c>
      <c r="K69" s="2">
        <v>44196</v>
      </c>
      <c r="L69" s="2" t="str">
        <f t="shared" si="17"/>
        <v>31/12/2020</v>
      </c>
      <c r="M69" s="4">
        <v>657.05</v>
      </c>
      <c r="N69" s="4">
        <f t="shared" si="20"/>
        <v>657.05</v>
      </c>
      <c r="O69" s="4" t="str">
        <f t="shared" si="21"/>
        <v>657.05</v>
      </c>
      <c r="P69" s="1">
        <v>0</v>
      </c>
      <c r="Q69" s="3" t="s">
        <v>22</v>
      </c>
      <c r="R69">
        <v>0</v>
      </c>
      <c r="S69" s="2">
        <f t="shared" si="18"/>
        <v>44196</v>
      </c>
      <c r="T69" s="2" t="str">
        <f t="shared" si="19"/>
        <v>31/12/2020</v>
      </c>
      <c r="U69" s="3" t="s">
        <v>23</v>
      </c>
      <c r="V69" s="1">
        <v>0</v>
      </c>
      <c r="W69">
        <v>0</v>
      </c>
      <c r="X69">
        <v>1</v>
      </c>
      <c r="Y69" s="1">
        <v>0</v>
      </c>
      <c r="Z69" s="5" t="str">
        <f t="shared" si="22"/>
        <v>1,'01/12/2020', 900, 68, 'D', 434, 0, 0, '31/12/2020', 657.05, 0, 'IMPLANTACAO SALDO DE ABERTURA', 0, '31/12/2020', 'S</v>
      </c>
      <c r="AA69" t="str">
        <f t="shared" si="23"/>
        <v>',0, 0, 1, 0</v>
      </c>
      <c r="AB69" t="str">
        <f t="shared" si="24"/>
        <v>1,'01/12/2020', 900, 68, 'D', 434, 0, 0, '31/12/2020', 657.05, 0, 'IMPLANTACAO SALDO DE ABERTURA', 0, '31/12/2020', 'S',0, 0, 1, 0</v>
      </c>
      <c r="AC69" s="3" t="s">
        <v>24</v>
      </c>
      <c r="AD69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68, 'D', 434, 0, 0, '31/12/2020', 657.05, 0, 'IMPLANTACAO SALDO DE ABERTURA', 0, '31/12/2020', 'S',0, 0, 1, 0);</v>
      </c>
    </row>
    <row r="70" spans="1:30" x14ac:dyDescent="0.2">
      <c r="A70">
        <v>1</v>
      </c>
      <c r="B70" s="2">
        <v>44166</v>
      </c>
      <c r="C70" s="2" t="str">
        <f t="shared" si="16"/>
        <v>01/12/2020</v>
      </c>
      <c r="D70">
        <v>900</v>
      </c>
      <c r="E70">
        <v>69</v>
      </c>
      <c r="F70" t="s">
        <v>20</v>
      </c>
      <c r="G70" t="s">
        <v>92</v>
      </c>
      <c r="H70">
        <v>563</v>
      </c>
      <c r="I70">
        <v>0</v>
      </c>
      <c r="J70">
        <v>0</v>
      </c>
      <c r="K70" s="2">
        <v>44196</v>
      </c>
      <c r="L70" s="2" t="str">
        <f t="shared" si="17"/>
        <v>31/12/2020</v>
      </c>
      <c r="M70" s="4">
        <v>13440</v>
      </c>
      <c r="N70" s="4">
        <f t="shared" si="20"/>
        <v>13440</v>
      </c>
      <c r="O70" s="4" t="str">
        <f t="shared" si="21"/>
        <v>13440</v>
      </c>
      <c r="P70" s="1">
        <v>0</v>
      </c>
      <c r="Q70" s="3" t="s">
        <v>22</v>
      </c>
      <c r="R70">
        <v>0</v>
      </c>
      <c r="S70" s="2">
        <f t="shared" si="18"/>
        <v>44196</v>
      </c>
      <c r="T70" s="2" t="str">
        <f t="shared" si="19"/>
        <v>31/12/2020</v>
      </c>
      <c r="U70" s="3" t="s">
        <v>23</v>
      </c>
      <c r="V70" s="1">
        <v>0</v>
      </c>
      <c r="W70">
        <v>0</v>
      </c>
      <c r="X70">
        <v>1</v>
      </c>
      <c r="Y70" s="1">
        <v>0</v>
      </c>
      <c r="Z70" s="5" t="str">
        <f t="shared" si="22"/>
        <v>1,'01/12/2020', 900, 69, 'D', 563, 0, 0, '31/12/2020', 13440, 0, 'IMPLANTACAO SALDO DE ABERTURA', 0, '31/12/2020', 'S</v>
      </c>
      <c r="AA70" t="str">
        <f t="shared" si="23"/>
        <v>',0, 0, 1, 0</v>
      </c>
      <c r="AB70" t="str">
        <f t="shared" si="24"/>
        <v>1,'01/12/2020', 900, 69, 'D', 563, 0, 0, '31/12/2020', 13440, 0, 'IMPLANTACAO SALDO DE ABERTURA', 0, '31/12/2020', 'S',0, 0, 1, 0</v>
      </c>
      <c r="AC70" s="3" t="s">
        <v>24</v>
      </c>
      <c r="AD70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69, 'D', 563, 0, 0, '31/12/2020', 13440, 0, 'IMPLANTACAO SALDO DE ABERTURA', 0, '31/12/2020', 'S',0, 0, 1, 0);</v>
      </c>
    </row>
    <row r="71" spans="1:30" x14ac:dyDescent="0.2">
      <c r="A71">
        <v>1</v>
      </c>
      <c r="B71" s="2">
        <v>44166</v>
      </c>
      <c r="C71" s="2" t="str">
        <f t="shared" si="16"/>
        <v>01/12/2020</v>
      </c>
      <c r="D71">
        <v>900</v>
      </c>
      <c r="E71">
        <v>70</v>
      </c>
      <c r="F71" t="s">
        <v>20</v>
      </c>
      <c r="G71" t="s">
        <v>93</v>
      </c>
      <c r="H71">
        <v>422</v>
      </c>
      <c r="I71">
        <v>0</v>
      </c>
      <c r="J71">
        <v>0</v>
      </c>
      <c r="K71" s="2">
        <v>44196</v>
      </c>
      <c r="L71" s="2" t="str">
        <f t="shared" si="17"/>
        <v>31/12/2020</v>
      </c>
      <c r="M71" s="4">
        <v>546048.4</v>
      </c>
      <c r="N71" s="4">
        <f t="shared" si="20"/>
        <v>546048.4</v>
      </c>
      <c r="O71" s="4" t="str">
        <f t="shared" si="21"/>
        <v>546048.4</v>
      </c>
      <c r="P71" s="1">
        <v>0</v>
      </c>
      <c r="Q71" s="3" t="s">
        <v>22</v>
      </c>
      <c r="R71">
        <v>0</v>
      </c>
      <c r="S71" s="2">
        <f t="shared" si="18"/>
        <v>44196</v>
      </c>
      <c r="T71" s="2" t="str">
        <f t="shared" si="19"/>
        <v>31/12/2020</v>
      </c>
      <c r="U71" s="3" t="s">
        <v>23</v>
      </c>
      <c r="V71" s="1">
        <v>0</v>
      </c>
      <c r="W71">
        <v>0</v>
      </c>
      <c r="X71">
        <v>1</v>
      </c>
      <c r="Y71" s="1">
        <v>0</v>
      </c>
      <c r="Z71" s="5" t="str">
        <f t="shared" si="22"/>
        <v>1,'01/12/2020', 900, 70, 'D', 422, 0, 0, '31/12/2020', 546048.4, 0, 'IMPLANTACAO SALDO DE ABERTURA', 0, '31/12/2020', 'S</v>
      </c>
      <c r="AA71" t="str">
        <f t="shared" si="23"/>
        <v>',0, 0, 1, 0</v>
      </c>
      <c r="AB71" t="str">
        <f t="shared" si="24"/>
        <v>1,'01/12/2020', 900, 70, 'D', 422, 0, 0, '31/12/2020', 546048.4, 0, 'IMPLANTACAO SALDO DE ABERTURA', 0, '31/12/2020', 'S',0, 0, 1, 0</v>
      </c>
      <c r="AC71" s="3" t="s">
        <v>24</v>
      </c>
      <c r="AD71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70, 'D', 422, 0, 0, '31/12/2020', 546048.4, 0, 'IMPLANTACAO SALDO DE ABERTURA', 0, '31/12/2020', 'S',0, 0, 1, 0);</v>
      </c>
    </row>
    <row r="72" spans="1:30" x14ac:dyDescent="0.2">
      <c r="A72">
        <v>1</v>
      </c>
      <c r="B72" s="2">
        <v>44166</v>
      </c>
      <c r="C72" s="2" t="str">
        <f t="shared" si="16"/>
        <v>01/12/2020</v>
      </c>
      <c r="D72">
        <v>900</v>
      </c>
      <c r="E72">
        <v>71</v>
      </c>
      <c r="F72" t="s">
        <v>20</v>
      </c>
      <c r="G72" t="s">
        <v>94</v>
      </c>
      <c r="H72">
        <v>548</v>
      </c>
      <c r="I72">
        <v>0</v>
      </c>
      <c r="J72">
        <v>0</v>
      </c>
      <c r="K72" s="2">
        <v>44196</v>
      </c>
      <c r="L72" s="2" t="str">
        <f t="shared" si="17"/>
        <v>31/12/2020</v>
      </c>
      <c r="M72" s="4">
        <v>19870.16</v>
      </c>
      <c r="N72" s="4">
        <f t="shared" si="20"/>
        <v>19870.16</v>
      </c>
      <c r="O72" s="4" t="str">
        <f t="shared" si="21"/>
        <v>19870.16</v>
      </c>
      <c r="P72" s="1">
        <v>0</v>
      </c>
      <c r="Q72" s="3" t="s">
        <v>22</v>
      </c>
      <c r="R72">
        <v>0</v>
      </c>
      <c r="S72" s="2">
        <f t="shared" si="18"/>
        <v>44196</v>
      </c>
      <c r="T72" s="2" t="str">
        <f t="shared" si="19"/>
        <v>31/12/2020</v>
      </c>
      <c r="U72" s="3" t="s">
        <v>23</v>
      </c>
      <c r="V72" s="1">
        <v>0</v>
      </c>
      <c r="W72">
        <v>0</v>
      </c>
      <c r="X72">
        <v>1</v>
      </c>
      <c r="Y72" s="1">
        <v>0</v>
      </c>
      <c r="Z72" s="5" t="str">
        <f t="shared" si="22"/>
        <v>1,'01/12/2020', 900, 71, 'D', 548, 0, 0, '31/12/2020', 19870.16, 0, 'IMPLANTACAO SALDO DE ABERTURA', 0, '31/12/2020', 'S</v>
      </c>
      <c r="AA72" t="str">
        <f t="shared" si="23"/>
        <v>',0, 0, 1, 0</v>
      </c>
      <c r="AB72" t="str">
        <f t="shared" si="24"/>
        <v>1,'01/12/2020', 900, 71, 'D', 548, 0, 0, '31/12/2020', 19870.16, 0, 'IMPLANTACAO SALDO DE ABERTURA', 0, '31/12/2020', 'S',0, 0, 1, 0</v>
      </c>
      <c r="AC72" s="3" t="s">
        <v>24</v>
      </c>
      <c r="AD72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71, 'D', 548, 0, 0, '31/12/2020', 19870.16, 0, 'IMPLANTACAO SALDO DE ABERTURA', 0, '31/12/2020', 'S',0, 0, 1, 0);</v>
      </c>
    </row>
    <row r="73" spans="1:30" x14ac:dyDescent="0.2">
      <c r="A73">
        <v>1</v>
      </c>
      <c r="B73" s="2">
        <v>44166</v>
      </c>
      <c r="C73" s="2" t="str">
        <f t="shared" si="16"/>
        <v>01/12/2020</v>
      </c>
      <c r="D73">
        <v>900</v>
      </c>
      <c r="E73">
        <v>72</v>
      </c>
      <c r="F73" t="s">
        <v>20</v>
      </c>
      <c r="G73" t="s">
        <v>95</v>
      </c>
      <c r="H73">
        <v>553</v>
      </c>
      <c r="I73">
        <v>0</v>
      </c>
      <c r="J73">
        <v>0</v>
      </c>
      <c r="K73" s="2">
        <v>44196</v>
      </c>
      <c r="L73" s="2" t="str">
        <f t="shared" si="17"/>
        <v>31/12/2020</v>
      </c>
      <c r="M73" s="4">
        <v>15739.92</v>
      </c>
      <c r="N73" s="4">
        <f t="shared" si="20"/>
        <v>15739.92</v>
      </c>
      <c r="O73" s="4" t="str">
        <f t="shared" si="21"/>
        <v>15739.92</v>
      </c>
      <c r="P73" s="1">
        <v>0</v>
      </c>
      <c r="Q73" s="3" t="s">
        <v>22</v>
      </c>
      <c r="R73">
        <v>0</v>
      </c>
      <c r="S73" s="2">
        <f t="shared" si="18"/>
        <v>44196</v>
      </c>
      <c r="T73" s="2" t="str">
        <f t="shared" si="19"/>
        <v>31/12/2020</v>
      </c>
      <c r="U73" s="3" t="s">
        <v>23</v>
      </c>
      <c r="V73" s="1">
        <v>0</v>
      </c>
      <c r="W73">
        <v>0</v>
      </c>
      <c r="X73">
        <v>1</v>
      </c>
      <c r="Y73" s="1">
        <v>0</v>
      </c>
      <c r="Z73" s="5" t="str">
        <f t="shared" si="22"/>
        <v>1,'01/12/2020', 900, 72, 'D', 553, 0, 0, '31/12/2020', 15739.92, 0, 'IMPLANTACAO SALDO DE ABERTURA', 0, '31/12/2020', 'S</v>
      </c>
      <c r="AA73" t="str">
        <f t="shared" si="23"/>
        <v>',0, 0, 1, 0</v>
      </c>
      <c r="AB73" t="str">
        <f t="shared" si="24"/>
        <v>1,'01/12/2020', 900, 72, 'D', 553, 0, 0, '31/12/2020', 15739.92, 0, 'IMPLANTACAO SALDO DE ABERTURA', 0, '31/12/2020', 'S',0, 0, 1, 0</v>
      </c>
      <c r="AC73" s="3" t="s">
        <v>24</v>
      </c>
      <c r="AD73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72, 'D', 553, 0, 0, '31/12/2020', 15739.92, 0, 'IMPLANTACAO SALDO DE ABERTURA', 0, '31/12/2020', 'S',0, 0, 1, 0);</v>
      </c>
    </row>
    <row r="74" spans="1:30" x14ac:dyDescent="0.2">
      <c r="A74">
        <v>1</v>
      </c>
      <c r="B74" s="2">
        <v>44166</v>
      </c>
      <c r="C74" s="2" t="str">
        <f t="shared" si="16"/>
        <v>01/12/2020</v>
      </c>
      <c r="D74">
        <v>900</v>
      </c>
      <c r="E74">
        <v>73</v>
      </c>
      <c r="F74" t="s">
        <v>20</v>
      </c>
      <c r="G74" t="s">
        <v>96</v>
      </c>
      <c r="H74">
        <v>85</v>
      </c>
      <c r="I74">
        <v>0</v>
      </c>
      <c r="J74">
        <v>0</v>
      </c>
      <c r="K74" s="2">
        <v>44196</v>
      </c>
      <c r="L74" s="2" t="str">
        <f t="shared" si="17"/>
        <v>31/12/2020</v>
      </c>
      <c r="M74" s="4">
        <v>1366296.68</v>
      </c>
      <c r="N74" s="4">
        <f t="shared" si="20"/>
        <v>1366296.68</v>
      </c>
      <c r="O74" s="4" t="str">
        <f t="shared" si="21"/>
        <v>1366296.68</v>
      </c>
      <c r="P74" s="1">
        <v>0</v>
      </c>
      <c r="Q74" s="3" t="s">
        <v>22</v>
      </c>
      <c r="R74">
        <v>0</v>
      </c>
      <c r="S74" s="2">
        <f t="shared" si="18"/>
        <v>44196</v>
      </c>
      <c r="T74" s="2" t="str">
        <f t="shared" si="19"/>
        <v>31/12/2020</v>
      </c>
      <c r="U74" s="3" t="s">
        <v>23</v>
      </c>
      <c r="V74" s="1">
        <v>0</v>
      </c>
      <c r="W74">
        <v>0</v>
      </c>
      <c r="X74">
        <v>1</v>
      </c>
      <c r="Y74" s="1">
        <v>0</v>
      </c>
      <c r="Z74" s="5" t="str">
        <f t="shared" si="22"/>
        <v>1,'01/12/2020', 900, 73, 'D', 85, 0, 0, '31/12/2020', 1366296.68, 0, 'IMPLANTACAO SALDO DE ABERTURA', 0, '31/12/2020', 'S</v>
      </c>
      <c r="AA74" t="str">
        <f t="shared" si="23"/>
        <v>',0, 0, 1, 0</v>
      </c>
      <c r="AB74" t="str">
        <f t="shared" si="24"/>
        <v>1,'01/12/2020', 900, 73, 'D', 85, 0, 0, '31/12/2020', 1366296.68, 0, 'IMPLANTACAO SALDO DE ABERTURA', 0, '31/12/2020', 'S',0, 0, 1, 0</v>
      </c>
      <c r="AC74" s="3" t="s">
        <v>24</v>
      </c>
      <c r="AD74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73, 'D', 85, 0, 0, '31/12/2020', 1366296.68, 0, 'IMPLANTACAO SALDO DE ABERTURA', 0, '31/12/2020', 'S',0, 0, 1, 0);</v>
      </c>
    </row>
    <row r="75" spans="1:30" x14ac:dyDescent="0.2">
      <c r="A75">
        <v>1</v>
      </c>
      <c r="B75" s="2">
        <v>44166</v>
      </c>
      <c r="C75" s="2" t="str">
        <f t="shared" si="16"/>
        <v>01/12/2020</v>
      </c>
      <c r="D75">
        <v>900</v>
      </c>
      <c r="E75">
        <v>74</v>
      </c>
      <c r="F75" t="s">
        <v>20</v>
      </c>
      <c r="G75" t="s">
        <v>97</v>
      </c>
      <c r="H75">
        <v>561</v>
      </c>
      <c r="I75">
        <v>0</v>
      </c>
      <c r="J75">
        <v>0</v>
      </c>
      <c r="K75" s="2">
        <v>44196</v>
      </c>
      <c r="L75" s="2" t="str">
        <f t="shared" si="17"/>
        <v>31/12/2020</v>
      </c>
      <c r="M75" s="4">
        <v>11520</v>
      </c>
      <c r="N75" s="4">
        <f t="shared" si="20"/>
        <v>11520</v>
      </c>
      <c r="O75" s="4" t="str">
        <f t="shared" si="21"/>
        <v>11520</v>
      </c>
      <c r="P75" s="1">
        <v>0</v>
      </c>
      <c r="Q75" s="3" t="s">
        <v>22</v>
      </c>
      <c r="R75">
        <v>0</v>
      </c>
      <c r="S75" s="2">
        <f t="shared" si="18"/>
        <v>44196</v>
      </c>
      <c r="T75" s="2" t="str">
        <f t="shared" si="19"/>
        <v>31/12/2020</v>
      </c>
      <c r="U75" s="3" t="s">
        <v>23</v>
      </c>
      <c r="V75" s="1">
        <v>0</v>
      </c>
      <c r="W75">
        <v>0</v>
      </c>
      <c r="X75">
        <v>1</v>
      </c>
      <c r="Y75" s="1">
        <v>0</v>
      </c>
      <c r="Z75" s="5" t="str">
        <f t="shared" si="22"/>
        <v>1,'01/12/2020', 900, 74, 'D', 561, 0, 0, '31/12/2020', 11520, 0, 'IMPLANTACAO SALDO DE ABERTURA', 0, '31/12/2020', 'S</v>
      </c>
      <c r="AA75" t="str">
        <f t="shared" si="23"/>
        <v>',0, 0, 1, 0</v>
      </c>
      <c r="AB75" t="str">
        <f t="shared" si="24"/>
        <v>1,'01/12/2020', 900, 74, 'D', 561, 0, 0, '31/12/2020', 11520, 0, 'IMPLANTACAO SALDO DE ABERTURA', 0, '31/12/2020', 'S',0, 0, 1, 0</v>
      </c>
      <c r="AC75" s="3" t="s">
        <v>24</v>
      </c>
      <c r="AD75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74, 'D', 561, 0, 0, '31/12/2020', 11520, 0, 'IMPLANTACAO SALDO DE ABERTURA', 0, '31/12/2020', 'S',0, 0, 1, 0);</v>
      </c>
    </row>
    <row r="76" spans="1:30" x14ac:dyDescent="0.2">
      <c r="A76">
        <v>1</v>
      </c>
      <c r="B76" s="2">
        <v>44166</v>
      </c>
      <c r="C76" s="2" t="str">
        <f t="shared" si="16"/>
        <v>01/12/2020</v>
      </c>
      <c r="D76">
        <v>900</v>
      </c>
      <c r="E76">
        <v>75</v>
      </c>
      <c r="F76" t="s">
        <v>20</v>
      </c>
      <c r="G76" t="s">
        <v>98</v>
      </c>
      <c r="H76">
        <v>483</v>
      </c>
      <c r="I76">
        <v>0</v>
      </c>
      <c r="J76">
        <v>0</v>
      </c>
      <c r="K76" s="2">
        <v>44196</v>
      </c>
      <c r="L76" s="2" t="str">
        <f t="shared" si="17"/>
        <v>31/12/2020</v>
      </c>
      <c r="M76" s="4">
        <v>43650</v>
      </c>
      <c r="N76" s="4">
        <f t="shared" si="20"/>
        <v>43650</v>
      </c>
      <c r="O76" s="4" t="str">
        <f t="shared" si="21"/>
        <v>43650</v>
      </c>
      <c r="P76" s="1">
        <v>0</v>
      </c>
      <c r="Q76" s="3" t="s">
        <v>22</v>
      </c>
      <c r="R76">
        <v>0</v>
      </c>
      <c r="S76" s="2">
        <f t="shared" si="18"/>
        <v>44196</v>
      </c>
      <c r="T76" s="2" t="str">
        <f t="shared" si="19"/>
        <v>31/12/2020</v>
      </c>
      <c r="U76" s="3" t="s">
        <v>23</v>
      </c>
      <c r="V76" s="1">
        <v>0</v>
      </c>
      <c r="W76">
        <v>0</v>
      </c>
      <c r="X76">
        <v>1</v>
      </c>
      <c r="Y76" s="1">
        <v>0</v>
      </c>
      <c r="Z76" s="5" t="str">
        <f t="shared" si="22"/>
        <v>1,'01/12/2020', 900, 75, 'D', 483, 0, 0, '31/12/2020', 43650, 0, 'IMPLANTACAO SALDO DE ABERTURA', 0, '31/12/2020', 'S</v>
      </c>
      <c r="AA76" t="str">
        <f t="shared" si="23"/>
        <v>',0, 0, 1, 0</v>
      </c>
      <c r="AB76" t="str">
        <f t="shared" si="24"/>
        <v>1,'01/12/2020', 900, 75, 'D', 483, 0, 0, '31/12/2020', 43650, 0, 'IMPLANTACAO SALDO DE ABERTURA', 0, '31/12/2020', 'S',0, 0, 1, 0</v>
      </c>
      <c r="AC76" s="3" t="s">
        <v>24</v>
      </c>
      <c r="AD76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75, 'D', 483, 0, 0, '31/12/2020', 43650, 0, 'IMPLANTACAO SALDO DE ABERTURA', 0, '31/12/2020', 'S',0, 0, 1, 0);</v>
      </c>
    </row>
    <row r="77" spans="1:30" x14ac:dyDescent="0.2">
      <c r="A77">
        <v>1</v>
      </c>
      <c r="B77" s="2">
        <v>44166</v>
      </c>
      <c r="C77" s="2" t="str">
        <f t="shared" si="16"/>
        <v>01/12/2020</v>
      </c>
      <c r="D77">
        <v>900</v>
      </c>
      <c r="E77">
        <v>76</v>
      </c>
      <c r="F77" t="s">
        <v>20</v>
      </c>
      <c r="G77" t="s">
        <v>99</v>
      </c>
      <c r="H77">
        <v>551</v>
      </c>
      <c r="I77">
        <v>0</v>
      </c>
      <c r="J77">
        <v>0</v>
      </c>
      <c r="K77" s="2">
        <v>44196</v>
      </c>
      <c r="L77" s="2" t="str">
        <f t="shared" si="17"/>
        <v>31/12/2020</v>
      </c>
      <c r="M77" s="4">
        <v>332000</v>
      </c>
      <c r="N77" s="4">
        <f t="shared" si="20"/>
        <v>332000</v>
      </c>
      <c r="O77" s="4" t="str">
        <f t="shared" si="21"/>
        <v>332000</v>
      </c>
      <c r="P77" s="1">
        <v>0</v>
      </c>
      <c r="Q77" s="3" t="s">
        <v>22</v>
      </c>
      <c r="R77">
        <v>0</v>
      </c>
      <c r="S77" s="2">
        <f t="shared" si="18"/>
        <v>44196</v>
      </c>
      <c r="T77" s="2" t="str">
        <f t="shared" si="19"/>
        <v>31/12/2020</v>
      </c>
      <c r="U77" s="3" t="s">
        <v>23</v>
      </c>
      <c r="V77" s="1">
        <v>0</v>
      </c>
      <c r="W77">
        <v>0</v>
      </c>
      <c r="X77">
        <v>1</v>
      </c>
      <c r="Y77" s="1">
        <v>0</v>
      </c>
      <c r="Z77" s="5" t="str">
        <f t="shared" si="22"/>
        <v>1,'01/12/2020', 900, 76, 'D', 551, 0, 0, '31/12/2020', 332000, 0, 'IMPLANTACAO SALDO DE ABERTURA', 0, '31/12/2020', 'S</v>
      </c>
      <c r="AA77" t="str">
        <f t="shared" si="23"/>
        <v>',0, 0, 1, 0</v>
      </c>
      <c r="AB77" t="str">
        <f t="shared" si="24"/>
        <v>1,'01/12/2020', 900, 76, 'D', 551, 0, 0, '31/12/2020', 332000, 0, 'IMPLANTACAO SALDO DE ABERTURA', 0, '31/12/2020', 'S',0, 0, 1, 0</v>
      </c>
      <c r="AC77" s="3" t="s">
        <v>24</v>
      </c>
      <c r="AD77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76, 'D', 551, 0, 0, '31/12/2020', 332000, 0, 'IMPLANTACAO SALDO DE ABERTURA', 0, '31/12/2020', 'S',0, 0, 1, 0);</v>
      </c>
    </row>
    <row r="78" spans="1:30" x14ac:dyDescent="0.2">
      <c r="A78">
        <v>1</v>
      </c>
      <c r="B78" s="2">
        <v>44166</v>
      </c>
      <c r="C78" s="2" t="str">
        <f t="shared" si="16"/>
        <v>01/12/2020</v>
      </c>
      <c r="D78">
        <v>900</v>
      </c>
      <c r="E78">
        <v>77</v>
      </c>
      <c r="F78" t="s">
        <v>20</v>
      </c>
      <c r="G78" t="s">
        <v>100</v>
      </c>
      <c r="H78">
        <v>566</v>
      </c>
      <c r="I78">
        <v>0</v>
      </c>
      <c r="J78">
        <v>0</v>
      </c>
      <c r="K78" s="2">
        <v>44196</v>
      </c>
      <c r="L78" s="2" t="str">
        <f t="shared" si="17"/>
        <v>31/12/2020</v>
      </c>
      <c r="M78" s="4">
        <v>14400</v>
      </c>
      <c r="N78" s="4">
        <f t="shared" si="20"/>
        <v>14400</v>
      </c>
      <c r="O78" s="4" t="str">
        <f t="shared" si="21"/>
        <v>14400</v>
      </c>
      <c r="P78" s="1">
        <v>0</v>
      </c>
      <c r="Q78" s="3" t="s">
        <v>22</v>
      </c>
      <c r="R78">
        <v>0</v>
      </c>
      <c r="S78" s="2">
        <f t="shared" si="18"/>
        <v>44196</v>
      </c>
      <c r="T78" s="2" t="str">
        <f t="shared" si="19"/>
        <v>31/12/2020</v>
      </c>
      <c r="U78" s="3" t="s">
        <v>23</v>
      </c>
      <c r="V78" s="1">
        <v>0</v>
      </c>
      <c r="W78">
        <v>0</v>
      </c>
      <c r="X78">
        <v>1</v>
      </c>
      <c r="Y78" s="1">
        <v>0</v>
      </c>
      <c r="Z78" s="5" t="str">
        <f t="shared" si="22"/>
        <v>1,'01/12/2020', 900, 77, 'D', 566, 0, 0, '31/12/2020', 14400, 0, 'IMPLANTACAO SALDO DE ABERTURA', 0, '31/12/2020', 'S</v>
      </c>
      <c r="AA78" t="str">
        <f t="shared" si="23"/>
        <v>',0, 0, 1, 0</v>
      </c>
      <c r="AB78" t="str">
        <f t="shared" si="24"/>
        <v>1,'01/12/2020', 900, 77, 'D', 566, 0, 0, '31/12/2020', 14400, 0, 'IMPLANTACAO SALDO DE ABERTURA', 0, '31/12/2020', 'S',0, 0, 1, 0</v>
      </c>
      <c r="AC78" s="3" t="s">
        <v>24</v>
      </c>
      <c r="AD78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77, 'D', 566, 0, 0, '31/12/2020', 14400, 0, 'IMPLANTACAO SALDO DE ABERTURA', 0, '31/12/2020', 'S',0, 0, 1, 0);</v>
      </c>
    </row>
    <row r="79" spans="1:30" x14ac:dyDescent="0.2">
      <c r="A79">
        <v>1</v>
      </c>
      <c r="B79" s="2">
        <v>44166</v>
      </c>
      <c r="C79" s="2" t="str">
        <f t="shared" si="16"/>
        <v>01/12/2020</v>
      </c>
      <c r="D79">
        <v>900</v>
      </c>
      <c r="E79">
        <v>78</v>
      </c>
      <c r="F79" t="s">
        <v>20</v>
      </c>
      <c r="G79" t="s">
        <v>101</v>
      </c>
      <c r="H79">
        <v>426</v>
      </c>
      <c r="I79">
        <v>0</v>
      </c>
      <c r="J79">
        <v>0</v>
      </c>
      <c r="K79" s="2">
        <v>44196</v>
      </c>
      <c r="L79" s="2" t="str">
        <f t="shared" si="17"/>
        <v>31/12/2020</v>
      </c>
      <c r="M79" s="4">
        <v>21445</v>
      </c>
      <c r="N79" s="4">
        <f t="shared" si="20"/>
        <v>21445</v>
      </c>
      <c r="O79" s="4" t="str">
        <f t="shared" si="21"/>
        <v>21445</v>
      </c>
      <c r="P79" s="1">
        <v>0</v>
      </c>
      <c r="Q79" s="3" t="s">
        <v>22</v>
      </c>
      <c r="R79">
        <v>0</v>
      </c>
      <c r="S79" s="2">
        <f t="shared" si="18"/>
        <v>44196</v>
      </c>
      <c r="T79" s="2" t="str">
        <f t="shared" si="19"/>
        <v>31/12/2020</v>
      </c>
      <c r="U79" s="3" t="s">
        <v>23</v>
      </c>
      <c r="V79" s="1">
        <v>0</v>
      </c>
      <c r="W79">
        <v>0</v>
      </c>
      <c r="X79">
        <v>1</v>
      </c>
      <c r="Y79" s="1">
        <v>0</v>
      </c>
      <c r="Z79" s="5" t="str">
        <f t="shared" si="22"/>
        <v>1,'01/12/2020', 900, 78, 'D', 426, 0, 0, '31/12/2020', 21445, 0, 'IMPLANTACAO SALDO DE ABERTURA', 0, '31/12/2020', 'S</v>
      </c>
      <c r="AA79" t="str">
        <f t="shared" si="23"/>
        <v>',0, 0, 1, 0</v>
      </c>
      <c r="AB79" t="str">
        <f t="shared" si="24"/>
        <v>1,'01/12/2020', 900, 78, 'D', 426, 0, 0, '31/12/2020', 21445, 0, 'IMPLANTACAO SALDO DE ABERTURA', 0, '31/12/2020', 'S',0, 0, 1, 0</v>
      </c>
      <c r="AC79" s="3" t="s">
        <v>24</v>
      </c>
      <c r="AD79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78, 'D', 426, 0, 0, '31/12/2020', 21445, 0, 'IMPLANTACAO SALDO DE ABERTURA', 0, '31/12/2020', 'S',0, 0, 1, 0);</v>
      </c>
    </row>
    <row r="80" spans="1:30" x14ac:dyDescent="0.2">
      <c r="A80">
        <v>1</v>
      </c>
      <c r="B80" s="2">
        <v>44166</v>
      </c>
      <c r="C80" s="2" t="str">
        <f t="shared" si="16"/>
        <v>01/12/2020</v>
      </c>
      <c r="D80">
        <v>900</v>
      </c>
      <c r="E80">
        <v>79</v>
      </c>
      <c r="F80" t="s">
        <v>20</v>
      </c>
      <c r="G80" t="s">
        <v>102</v>
      </c>
      <c r="H80">
        <v>403</v>
      </c>
      <c r="I80">
        <v>0</v>
      </c>
      <c r="J80">
        <v>0</v>
      </c>
      <c r="K80" s="2">
        <v>44196</v>
      </c>
      <c r="L80" s="2" t="str">
        <f t="shared" si="17"/>
        <v>31/12/2020</v>
      </c>
      <c r="M80" s="4">
        <v>3953.6</v>
      </c>
      <c r="N80" s="4">
        <f t="shared" si="20"/>
        <v>3953.6</v>
      </c>
      <c r="O80" s="4" t="str">
        <f t="shared" si="21"/>
        <v>3953.6</v>
      </c>
      <c r="P80" s="1">
        <v>0</v>
      </c>
      <c r="Q80" s="3" t="s">
        <v>22</v>
      </c>
      <c r="R80">
        <v>0</v>
      </c>
      <c r="S80" s="2">
        <f t="shared" si="18"/>
        <v>44196</v>
      </c>
      <c r="T80" s="2" t="str">
        <f t="shared" si="19"/>
        <v>31/12/2020</v>
      </c>
      <c r="U80" s="3" t="s">
        <v>23</v>
      </c>
      <c r="V80" s="1">
        <v>0</v>
      </c>
      <c r="W80">
        <v>0</v>
      </c>
      <c r="X80">
        <v>1</v>
      </c>
      <c r="Y80" s="1">
        <v>0</v>
      </c>
      <c r="Z80" s="5" t="str">
        <f t="shared" si="22"/>
        <v>1,'01/12/2020', 900, 79, 'D', 403, 0, 0, '31/12/2020', 3953.6, 0, 'IMPLANTACAO SALDO DE ABERTURA', 0, '31/12/2020', 'S</v>
      </c>
      <c r="AA80" t="str">
        <f t="shared" si="23"/>
        <v>',0, 0, 1, 0</v>
      </c>
      <c r="AB80" t="str">
        <f t="shared" si="24"/>
        <v>1,'01/12/2020', 900, 79, 'D', 403, 0, 0, '31/12/2020', 3953.6, 0, 'IMPLANTACAO SALDO DE ABERTURA', 0, '31/12/2020', 'S',0, 0, 1, 0</v>
      </c>
      <c r="AC80" s="3" t="s">
        <v>24</v>
      </c>
      <c r="AD80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79, 'D', 403, 0, 0, '31/12/2020', 3953.6, 0, 'IMPLANTACAO SALDO DE ABERTURA', 0, '31/12/2020', 'S',0, 0, 1, 0);</v>
      </c>
    </row>
    <row r="81" spans="1:30" x14ac:dyDescent="0.2">
      <c r="A81">
        <v>1</v>
      </c>
      <c r="B81" s="2">
        <v>44166</v>
      </c>
      <c r="C81" s="2" t="str">
        <f t="shared" si="16"/>
        <v>01/12/2020</v>
      </c>
      <c r="D81">
        <v>900</v>
      </c>
      <c r="E81">
        <v>80</v>
      </c>
      <c r="F81" t="s">
        <v>20</v>
      </c>
      <c r="G81" t="s">
        <v>103</v>
      </c>
      <c r="H81">
        <v>560</v>
      </c>
      <c r="I81">
        <v>0</v>
      </c>
      <c r="J81">
        <v>0</v>
      </c>
      <c r="K81" s="2">
        <v>44196</v>
      </c>
      <c r="L81" s="2" t="str">
        <f t="shared" si="17"/>
        <v>31/12/2020</v>
      </c>
      <c r="M81" s="4">
        <v>12929.28</v>
      </c>
      <c r="N81" s="4">
        <f t="shared" si="20"/>
        <v>12929.28</v>
      </c>
      <c r="O81" s="4" t="str">
        <f t="shared" si="21"/>
        <v>12929.28</v>
      </c>
      <c r="P81" s="1">
        <v>0</v>
      </c>
      <c r="Q81" s="3" t="s">
        <v>22</v>
      </c>
      <c r="R81">
        <v>0</v>
      </c>
      <c r="S81" s="2">
        <f t="shared" si="18"/>
        <v>44196</v>
      </c>
      <c r="T81" s="2" t="str">
        <f t="shared" si="19"/>
        <v>31/12/2020</v>
      </c>
      <c r="U81" s="3" t="s">
        <v>23</v>
      </c>
      <c r="V81" s="1">
        <v>0</v>
      </c>
      <c r="W81">
        <v>0</v>
      </c>
      <c r="X81">
        <v>1</v>
      </c>
      <c r="Y81" s="1">
        <v>0</v>
      </c>
      <c r="Z81" s="5" t="str">
        <f t="shared" si="22"/>
        <v>1,'01/12/2020', 900, 80, 'D', 560, 0, 0, '31/12/2020', 12929.28, 0, 'IMPLANTACAO SALDO DE ABERTURA', 0, '31/12/2020', 'S</v>
      </c>
      <c r="AA81" t="str">
        <f t="shared" si="23"/>
        <v>',0, 0, 1, 0</v>
      </c>
      <c r="AB81" t="str">
        <f t="shared" si="24"/>
        <v>1,'01/12/2020', 900, 80, 'D', 560, 0, 0, '31/12/2020', 12929.28, 0, 'IMPLANTACAO SALDO DE ABERTURA', 0, '31/12/2020', 'S',0, 0, 1, 0</v>
      </c>
      <c r="AC81" s="3" t="s">
        <v>24</v>
      </c>
      <c r="AD81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80, 'D', 560, 0, 0, '31/12/2020', 12929.28, 0, 'IMPLANTACAO SALDO DE ABERTURA', 0, '31/12/2020', 'S',0, 0, 1, 0);</v>
      </c>
    </row>
    <row r="82" spans="1:30" x14ac:dyDescent="0.2">
      <c r="A82">
        <v>1</v>
      </c>
      <c r="B82" s="2">
        <v>44166</v>
      </c>
      <c r="C82" s="2" t="str">
        <f t="shared" si="16"/>
        <v>01/12/2020</v>
      </c>
      <c r="D82">
        <v>900</v>
      </c>
      <c r="E82">
        <v>81</v>
      </c>
      <c r="F82" t="s">
        <v>20</v>
      </c>
      <c r="G82" t="s">
        <v>104</v>
      </c>
      <c r="H82">
        <v>726</v>
      </c>
      <c r="I82">
        <v>0</v>
      </c>
      <c r="J82">
        <v>0</v>
      </c>
      <c r="K82" s="2">
        <v>44196</v>
      </c>
      <c r="L82" s="2" t="str">
        <f t="shared" si="17"/>
        <v>31/12/2020</v>
      </c>
      <c r="M82" s="4">
        <v>43584</v>
      </c>
      <c r="N82" s="4">
        <f t="shared" si="20"/>
        <v>43584</v>
      </c>
      <c r="O82" s="4" t="str">
        <f t="shared" si="21"/>
        <v>43584</v>
      </c>
      <c r="P82" s="1">
        <v>0</v>
      </c>
      <c r="Q82" s="3" t="s">
        <v>22</v>
      </c>
      <c r="R82">
        <v>0</v>
      </c>
      <c r="S82" s="2">
        <f t="shared" si="18"/>
        <v>44196</v>
      </c>
      <c r="T82" s="2" t="str">
        <f t="shared" si="19"/>
        <v>31/12/2020</v>
      </c>
      <c r="U82" s="3" t="s">
        <v>23</v>
      </c>
      <c r="V82" s="1">
        <v>0</v>
      </c>
      <c r="W82">
        <v>0</v>
      </c>
      <c r="X82">
        <v>1</v>
      </c>
      <c r="Y82" s="1">
        <v>0</v>
      </c>
      <c r="Z82" s="5" t="str">
        <f t="shared" si="22"/>
        <v>1,'01/12/2020', 900, 81, 'D', 726, 0, 0, '31/12/2020', 43584, 0, 'IMPLANTACAO SALDO DE ABERTURA', 0, '31/12/2020', 'S</v>
      </c>
      <c r="AA82" t="str">
        <f t="shared" si="23"/>
        <v>',0, 0, 1, 0</v>
      </c>
      <c r="AB82" t="str">
        <f t="shared" si="24"/>
        <v>1,'01/12/2020', 900, 81, 'D', 726, 0, 0, '31/12/2020', 43584, 0, 'IMPLANTACAO SALDO DE ABERTURA', 0, '31/12/2020', 'S',0, 0, 1, 0</v>
      </c>
      <c r="AC82" s="3" t="s">
        <v>24</v>
      </c>
      <c r="AD82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81, 'D', 726, 0, 0, '31/12/2020', 43584, 0, 'IMPLANTACAO SALDO DE ABERTURA', 0, '31/12/2020', 'S',0, 0, 1, 0);</v>
      </c>
    </row>
    <row r="83" spans="1:30" x14ac:dyDescent="0.2">
      <c r="A83">
        <v>1</v>
      </c>
      <c r="B83" s="2">
        <v>44166</v>
      </c>
      <c r="C83" s="2" t="str">
        <f t="shared" si="16"/>
        <v>01/12/2020</v>
      </c>
      <c r="D83">
        <v>900</v>
      </c>
      <c r="E83">
        <v>82</v>
      </c>
      <c r="F83" t="s">
        <v>20</v>
      </c>
      <c r="G83" t="s">
        <v>105</v>
      </c>
      <c r="H83">
        <v>724</v>
      </c>
      <c r="I83">
        <v>0</v>
      </c>
      <c r="J83">
        <v>0</v>
      </c>
      <c r="K83" s="2">
        <v>44196</v>
      </c>
      <c r="L83" s="2" t="str">
        <f t="shared" si="17"/>
        <v>31/12/2020</v>
      </c>
      <c r="M83" s="4">
        <v>23960</v>
      </c>
      <c r="N83" s="4">
        <f t="shared" si="20"/>
        <v>23960</v>
      </c>
      <c r="O83" s="4" t="str">
        <f t="shared" si="21"/>
        <v>23960</v>
      </c>
      <c r="P83" s="1">
        <v>0</v>
      </c>
      <c r="Q83" s="3" t="s">
        <v>22</v>
      </c>
      <c r="R83">
        <v>0</v>
      </c>
      <c r="S83" s="2">
        <f t="shared" si="18"/>
        <v>44196</v>
      </c>
      <c r="T83" s="2" t="str">
        <f t="shared" si="19"/>
        <v>31/12/2020</v>
      </c>
      <c r="U83" s="3" t="s">
        <v>23</v>
      </c>
      <c r="V83" s="1">
        <v>0</v>
      </c>
      <c r="W83">
        <v>0</v>
      </c>
      <c r="X83">
        <v>1</v>
      </c>
      <c r="Y83" s="1">
        <v>0</v>
      </c>
      <c r="Z83" s="5" t="str">
        <f t="shared" si="22"/>
        <v>1,'01/12/2020', 900, 82, 'D', 724, 0, 0, '31/12/2020', 23960, 0, 'IMPLANTACAO SALDO DE ABERTURA', 0, '31/12/2020', 'S</v>
      </c>
      <c r="AA83" t="str">
        <f t="shared" si="23"/>
        <v>',0, 0, 1, 0</v>
      </c>
      <c r="AB83" t="str">
        <f t="shared" si="24"/>
        <v>1,'01/12/2020', 900, 82, 'D', 724, 0, 0, '31/12/2020', 23960, 0, 'IMPLANTACAO SALDO DE ABERTURA', 0, '31/12/2020', 'S',0, 0, 1, 0</v>
      </c>
      <c r="AC83" s="3" t="s">
        <v>24</v>
      </c>
      <c r="AD83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82, 'D', 724, 0, 0, '31/12/2020', 23960, 0, 'IMPLANTACAO SALDO DE ABERTURA', 0, '31/12/2020', 'S',0, 0, 1, 0);</v>
      </c>
    </row>
    <row r="84" spans="1:30" x14ac:dyDescent="0.2">
      <c r="A84">
        <v>1</v>
      </c>
      <c r="B84" s="2">
        <v>44166</v>
      </c>
      <c r="C84" s="2" t="str">
        <f t="shared" si="16"/>
        <v>01/12/2020</v>
      </c>
      <c r="D84">
        <v>900</v>
      </c>
      <c r="E84">
        <v>83</v>
      </c>
      <c r="F84" t="s">
        <v>20</v>
      </c>
      <c r="G84" t="s">
        <v>106</v>
      </c>
      <c r="H84">
        <v>503</v>
      </c>
      <c r="I84">
        <v>0</v>
      </c>
      <c r="J84">
        <v>0</v>
      </c>
      <c r="K84" s="2">
        <v>44196</v>
      </c>
      <c r="L84" s="2" t="str">
        <f t="shared" si="17"/>
        <v>31/12/2020</v>
      </c>
      <c r="M84" s="4">
        <v>5592</v>
      </c>
      <c r="N84" s="4">
        <f t="shared" si="20"/>
        <v>5592</v>
      </c>
      <c r="O84" s="4" t="str">
        <f t="shared" si="21"/>
        <v>5592</v>
      </c>
      <c r="P84" s="1">
        <v>0</v>
      </c>
      <c r="Q84" s="3" t="s">
        <v>22</v>
      </c>
      <c r="R84">
        <v>0</v>
      </c>
      <c r="S84" s="2">
        <f t="shared" si="18"/>
        <v>44196</v>
      </c>
      <c r="T84" s="2" t="str">
        <f t="shared" si="19"/>
        <v>31/12/2020</v>
      </c>
      <c r="U84" s="3" t="s">
        <v>23</v>
      </c>
      <c r="V84" s="1">
        <v>0</v>
      </c>
      <c r="W84">
        <v>0</v>
      </c>
      <c r="X84">
        <v>1</v>
      </c>
      <c r="Y84" s="1">
        <v>0</v>
      </c>
      <c r="Z84" s="5" t="str">
        <f t="shared" si="22"/>
        <v>1,'01/12/2020', 900, 83, 'D', 503, 0, 0, '31/12/2020', 5592, 0, 'IMPLANTACAO SALDO DE ABERTURA', 0, '31/12/2020', 'S</v>
      </c>
      <c r="AA84" t="str">
        <f t="shared" si="23"/>
        <v>',0, 0, 1, 0</v>
      </c>
      <c r="AB84" t="str">
        <f t="shared" si="24"/>
        <v>1,'01/12/2020', 900, 83, 'D', 503, 0, 0, '31/12/2020', 5592, 0, 'IMPLANTACAO SALDO DE ABERTURA', 0, '31/12/2020', 'S',0, 0, 1, 0</v>
      </c>
      <c r="AC84" s="3" t="s">
        <v>24</v>
      </c>
      <c r="AD84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83, 'D', 503, 0, 0, '31/12/2020', 5592, 0, 'IMPLANTACAO SALDO DE ABERTURA', 0, '31/12/2020', 'S',0, 0, 1, 0);</v>
      </c>
    </row>
    <row r="85" spans="1:30" x14ac:dyDescent="0.2">
      <c r="A85">
        <v>1</v>
      </c>
      <c r="B85" s="2">
        <v>44166</v>
      </c>
      <c r="C85" s="2" t="str">
        <f t="shared" si="16"/>
        <v>01/12/2020</v>
      </c>
      <c r="D85">
        <v>900</v>
      </c>
      <c r="E85">
        <v>84</v>
      </c>
      <c r="F85" t="s">
        <v>20</v>
      </c>
      <c r="G85" t="s">
        <v>107</v>
      </c>
      <c r="H85">
        <v>355</v>
      </c>
      <c r="I85">
        <v>0</v>
      </c>
      <c r="J85">
        <v>0</v>
      </c>
      <c r="K85" s="2">
        <v>44196</v>
      </c>
      <c r="L85" s="2" t="str">
        <f t="shared" si="17"/>
        <v>31/12/2020</v>
      </c>
      <c r="M85" s="4">
        <v>174559.86</v>
      </c>
      <c r="N85" s="4">
        <f t="shared" si="20"/>
        <v>174559.86</v>
      </c>
      <c r="O85" s="4" t="str">
        <f t="shared" si="21"/>
        <v>174559.86</v>
      </c>
      <c r="P85" s="1">
        <v>0</v>
      </c>
      <c r="Q85" s="3" t="s">
        <v>22</v>
      </c>
      <c r="R85">
        <v>0</v>
      </c>
      <c r="S85" s="2">
        <f t="shared" si="18"/>
        <v>44196</v>
      </c>
      <c r="T85" s="2" t="str">
        <f t="shared" si="19"/>
        <v>31/12/2020</v>
      </c>
      <c r="U85" s="3" t="s">
        <v>23</v>
      </c>
      <c r="V85" s="1">
        <v>0</v>
      </c>
      <c r="W85">
        <v>0</v>
      </c>
      <c r="X85">
        <v>1</v>
      </c>
      <c r="Y85" s="1">
        <v>0</v>
      </c>
      <c r="Z85" s="5" t="str">
        <f t="shared" si="22"/>
        <v>1,'01/12/2020', 900, 84, 'D', 355, 0, 0, '31/12/2020', 174559.86, 0, 'IMPLANTACAO SALDO DE ABERTURA', 0, '31/12/2020', 'S</v>
      </c>
      <c r="AA85" t="str">
        <f t="shared" si="23"/>
        <v>',0, 0, 1, 0</v>
      </c>
      <c r="AB85" t="str">
        <f t="shared" si="24"/>
        <v>1,'01/12/2020', 900, 84, 'D', 355, 0, 0, '31/12/2020', 174559.86, 0, 'IMPLANTACAO SALDO DE ABERTURA', 0, '31/12/2020', 'S',0, 0, 1, 0</v>
      </c>
      <c r="AC85" s="3" t="s">
        <v>24</v>
      </c>
      <c r="AD85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84, 'D', 355, 0, 0, '31/12/2020', 174559.86, 0, 'IMPLANTACAO SALDO DE ABERTURA', 0, '31/12/2020', 'S',0, 0, 1, 0);</v>
      </c>
    </row>
    <row r="86" spans="1:30" x14ac:dyDescent="0.2">
      <c r="A86">
        <v>1</v>
      </c>
      <c r="B86" s="2">
        <v>44166</v>
      </c>
      <c r="C86" s="2" t="str">
        <f t="shared" si="16"/>
        <v>01/12/2020</v>
      </c>
      <c r="D86">
        <v>900</v>
      </c>
      <c r="E86">
        <v>85</v>
      </c>
      <c r="F86" t="s">
        <v>20</v>
      </c>
      <c r="G86" t="s">
        <v>108</v>
      </c>
      <c r="H86">
        <v>499</v>
      </c>
      <c r="I86">
        <v>0</v>
      </c>
      <c r="J86">
        <v>0</v>
      </c>
      <c r="K86" s="2">
        <v>44196</v>
      </c>
      <c r="L86" s="2" t="str">
        <f t="shared" si="17"/>
        <v>31/12/2020</v>
      </c>
      <c r="M86" s="4">
        <v>11060</v>
      </c>
      <c r="N86" s="4">
        <f t="shared" si="20"/>
        <v>11060</v>
      </c>
      <c r="O86" s="4" t="str">
        <f t="shared" si="21"/>
        <v>11060</v>
      </c>
      <c r="P86" s="1">
        <v>0</v>
      </c>
      <c r="Q86" s="3" t="s">
        <v>22</v>
      </c>
      <c r="R86">
        <v>0</v>
      </c>
      <c r="S86" s="2">
        <f t="shared" si="18"/>
        <v>44196</v>
      </c>
      <c r="T86" s="2" t="str">
        <f t="shared" si="19"/>
        <v>31/12/2020</v>
      </c>
      <c r="U86" s="3" t="s">
        <v>23</v>
      </c>
      <c r="V86" s="1">
        <v>0</v>
      </c>
      <c r="W86">
        <v>0</v>
      </c>
      <c r="X86">
        <v>1</v>
      </c>
      <c r="Y86" s="1">
        <v>0</v>
      </c>
      <c r="Z86" s="5" t="str">
        <f t="shared" si="22"/>
        <v>1,'01/12/2020', 900, 85, 'D', 499, 0, 0, '31/12/2020', 11060, 0, 'IMPLANTACAO SALDO DE ABERTURA', 0, '31/12/2020', 'S</v>
      </c>
      <c r="AA86" t="str">
        <f t="shared" si="23"/>
        <v>',0, 0, 1, 0</v>
      </c>
      <c r="AB86" t="str">
        <f t="shared" si="24"/>
        <v>1,'01/12/2020', 900, 85, 'D', 499, 0, 0, '31/12/2020', 11060, 0, 'IMPLANTACAO SALDO DE ABERTURA', 0, '31/12/2020', 'S',0, 0, 1, 0</v>
      </c>
      <c r="AC86" s="3" t="s">
        <v>24</v>
      </c>
      <c r="AD86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85, 'D', 499, 0, 0, '31/12/2020', 11060, 0, 'IMPLANTACAO SALDO DE ABERTURA', 0, '31/12/2020', 'S',0, 0, 1, 0);</v>
      </c>
    </row>
    <row r="87" spans="1:30" x14ac:dyDescent="0.2">
      <c r="A87">
        <v>1</v>
      </c>
      <c r="B87" s="2">
        <v>44166</v>
      </c>
      <c r="C87" s="2" t="str">
        <f t="shared" si="16"/>
        <v>01/12/2020</v>
      </c>
      <c r="D87">
        <v>900</v>
      </c>
      <c r="E87">
        <v>86</v>
      </c>
      <c r="F87" t="s">
        <v>20</v>
      </c>
      <c r="G87" t="s">
        <v>109</v>
      </c>
      <c r="H87">
        <v>476</v>
      </c>
      <c r="I87">
        <v>0</v>
      </c>
      <c r="J87">
        <v>0</v>
      </c>
      <c r="K87" s="2">
        <v>44196</v>
      </c>
      <c r="L87" s="2" t="str">
        <f t="shared" si="17"/>
        <v>31/12/2020</v>
      </c>
      <c r="M87" s="4">
        <v>75796</v>
      </c>
      <c r="N87" s="4">
        <f t="shared" si="20"/>
        <v>75796</v>
      </c>
      <c r="O87" s="4" t="str">
        <f t="shared" si="21"/>
        <v>75796</v>
      </c>
      <c r="P87" s="1">
        <v>0</v>
      </c>
      <c r="Q87" s="3" t="s">
        <v>22</v>
      </c>
      <c r="R87">
        <v>0</v>
      </c>
      <c r="S87" s="2">
        <f t="shared" si="18"/>
        <v>44196</v>
      </c>
      <c r="T87" s="2" t="str">
        <f t="shared" si="19"/>
        <v>31/12/2020</v>
      </c>
      <c r="U87" s="3" t="s">
        <v>23</v>
      </c>
      <c r="V87" s="1">
        <v>0</v>
      </c>
      <c r="W87">
        <v>0</v>
      </c>
      <c r="X87">
        <v>1</v>
      </c>
      <c r="Y87" s="1">
        <v>0</v>
      </c>
      <c r="Z87" s="5" t="str">
        <f t="shared" si="22"/>
        <v>1,'01/12/2020', 900, 86, 'D', 476, 0, 0, '31/12/2020', 75796, 0, 'IMPLANTACAO SALDO DE ABERTURA', 0, '31/12/2020', 'S</v>
      </c>
      <c r="AA87" t="str">
        <f t="shared" si="23"/>
        <v>',0, 0, 1, 0</v>
      </c>
      <c r="AB87" t="str">
        <f t="shared" si="24"/>
        <v>1,'01/12/2020', 900, 86, 'D', 476, 0, 0, '31/12/2020', 75796, 0, 'IMPLANTACAO SALDO DE ABERTURA', 0, '31/12/2020', 'S',0, 0, 1, 0</v>
      </c>
      <c r="AC87" s="3" t="s">
        <v>24</v>
      </c>
      <c r="AD87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86, 'D', 476, 0, 0, '31/12/2020', 75796, 0, 'IMPLANTACAO SALDO DE ABERTURA', 0, '31/12/2020', 'S',0, 0, 1, 0);</v>
      </c>
    </row>
    <row r="88" spans="1:30" x14ac:dyDescent="0.2">
      <c r="A88">
        <v>1</v>
      </c>
      <c r="B88" s="2">
        <v>44166</v>
      </c>
      <c r="C88" s="2" t="str">
        <f t="shared" si="16"/>
        <v>01/12/2020</v>
      </c>
      <c r="D88">
        <v>900</v>
      </c>
      <c r="E88">
        <v>87</v>
      </c>
      <c r="F88" t="s">
        <v>20</v>
      </c>
      <c r="G88" t="s">
        <v>110</v>
      </c>
      <c r="H88">
        <v>326</v>
      </c>
      <c r="I88">
        <v>0</v>
      </c>
      <c r="J88">
        <v>0</v>
      </c>
      <c r="K88" s="2">
        <v>44196</v>
      </c>
      <c r="L88" s="2" t="str">
        <f t="shared" si="17"/>
        <v>31/12/2020</v>
      </c>
      <c r="M88" s="4">
        <v>708291.37</v>
      </c>
      <c r="N88" s="4">
        <f t="shared" si="20"/>
        <v>708291.37</v>
      </c>
      <c r="O88" s="4" t="str">
        <f t="shared" si="21"/>
        <v>708291.37</v>
      </c>
      <c r="P88" s="1">
        <v>0</v>
      </c>
      <c r="Q88" s="3" t="s">
        <v>22</v>
      </c>
      <c r="R88">
        <v>0</v>
      </c>
      <c r="S88" s="2">
        <f t="shared" si="18"/>
        <v>44196</v>
      </c>
      <c r="T88" s="2" t="str">
        <f t="shared" si="19"/>
        <v>31/12/2020</v>
      </c>
      <c r="U88" s="3" t="s">
        <v>23</v>
      </c>
      <c r="V88" s="1">
        <v>0</v>
      </c>
      <c r="W88">
        <v>0</v>
      </c>
      <c r="X88">
        <v>1</v>
      </c>
      <c r="Y88" s="1">
        <v>0</v>
      </c>
      <c r="Z88" s="5" t="str">
        <f t="shared" si="22"/>
        <v>1,'01/12/2020', 900, 87, 'D', 326, 0, 0, '31/12/2020', 708291.37, 0, 'IMPLANTACAO SALDO DE ABERTURA', 0, '31/12/2020', 'S</v>
      </c>
      <c r="AA88" t="str">
        <f t="shared" si="23"/>
        <v>',0, 0, 1, 0</v>
      </c>
      <c r="AB88" t="str">
        <f t="shared" si="24"/>
        <v>1,'01/12/2020', 900, 87, 'D', 326, 0, 0, '31/12/2020', 708291.37, 0, 'IMPLANTACAO SALDO DE ABERTURA', 0, '31/12/2020', 'S',0, 0, 1, 0</v>
      </c>
      <c r="AC88" s="3" t="s">
        <v>24</v>
      </c>
      <c r="AD88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87, 'D', 326, 0, 0, '31/12/2020', 708291.37, 0, 'IMPLANTACAO SALDO DE ABERTURA', 0, '31/12/2020', 'S',0, 0, 1, 0);</v>
      </c>
    </row>
    <row r="89" spans="1:30" x14ac:dyDescent="0.2">
      <c r="A89">
        <v>1</v>
      </c>
      <c r="B89" s="2">
        <v>44166</v>
      </c>
      <c r="C89" s="2" t="str">
        <f t="shared" si="16"/>
        <v>01/12/2020</v>
      </c>
      <c r="D89">
        <v>900</v>
      </c>
      <c r="E89">
        <v>88</v>
      </c>
      <c r="F89" t="s">
        <v>20</v>
      </c>
      <c r="G89" t="s">
        <v>111</v>
      </c>
      <c r="H89">
        <v>555</v>
      </c>
      <c r="I89">
        <v>0</v>
      </c>
      <c r="J89">
        <v>0</v>
      </c>
      <c r="K89" s="2">
        <v>44196</v>
      </c>
      <c r="L89" s="2" t="str">
        <f t="shared" si="17"/>
        <v>31/12/2020</v>
      </c>
      <c r="M89" s="4">
        <v>8256</v>
      </c>
      <c r="N89" s="4">
        <f t="shared" si="20"/>
        <v>8256</v>
      </c>
      <c r="O89" s="4" t="str">
        <f t="shared" si="21"/>
        <v>8256</v>
      </c>
      <c r="P89" s="1">
        <v>0</v>
      </c>
      <c r="Q89" s="3" t="s">
        <v>22</v>
      </c>
      <c r="R89">
        <v>0</v>
      </c>
      <c r="S89" s="2">
        <f t="shared" si="18"/>
        <v>44196</v>
      </c>
      <c r="T89" s="2" t="str">
        <f t="shared" si="19"/>
        <v>31/12/2020</v>
      </c>
      <c r="U89" s="3" t="s">
        <v>23</v>
      </c>
      <c r="V89" s="1">
        <v>0</v>
      </c>
      <c r="W89">
        <v>0</v>
      </c>
      <c r="X89">
        <v>1</v>
      </c>
      <c r="Y89" s="1">
        <v>0</v>
      </c>
      <c r="Z89" s="5" t="str">
        <f t="shared" si="22"/>
        <v>1,'01/12/2020', 900, 88, 'D', 555, 0, 0, '31/12/2020', 8256, 0, 'IMPLANTACAO SALDO DE ABERTURA', 0, '31/12/2020', 'S</v>
      </c>
      <c r="AA89" t="str">
        <f t="shared" si="23"/>
        <v>',0, 0, 1, 0</v>
      </c>
      <c r="AB89" t="str">
        <f t="shared" si="24"/>
        <v>1,'01/12/2020', 900, 88, 'D', 555, 0, 0, '31/12/2020', 8256, 0, 'IMPLANTACAO SALDO DE ABERTURA', 0, '31/12/2020', 'S',0, 0, 1, 0</v>
      </c>
      <c r="AC89" s="3" t="s">
        <v>24</v>
      </c>
      <c r="AD89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88, 'D', 555, 0, 0, '31/12/2020', 8256, 0, 'IMPLANTACAO SALDO DE ABERTURA', 0, '31/12/2020', 'S',0, 0, 1, 0);</v>
      </c>
    </row>
    <row r="90" spans="1:30" x14ac:dyDescent="0.2">
      <c r="A90">
        <v>1</v>
      </c>
      <c r="B90" s="2">
        <v>44166</v>
      </c>
      <c r="C90" s="2" t="str">
        <f t="shared" si="16"/>
        <v>01/12/2020</v>
      </c>
      <c r="D90">
        <v>900</v>
      </c>
      <c r="E90">
        <v>89</v>
      </c>
      <c r="F90" t="s">
        <v>20</v>
      </c>
      <c r="G90" t="s">
        <v>112</v>
      </c>
      <c r="H90">
        <v>462</v>
      </c>
      <c r="I90">
        <v>0</v>
      </c>
      <c r="J90">
        <v>0</v>
      </c>
      <c r="K90" s="2">
        <v>44196</v>
      </c>
      <c r="L90" s="2" t="str">
        <f t="shared" si="17"/>
        <v>31/12/2020</v>
      </c>
      <c r="M90" s="4">
        <v>10080</v>
      </c>
      <c r="N90" s="4">
        <f t="shared" si="20"/>
        <v>10080</v>
      </c>
      <c r="O90" s="4" t="str">
        <f t="shared" si="21"/>
        <v>10080</v>
      </c>
      <c r="P90" s="1">
        <v>0</v>
      </c>
      <c r="Q90" s="3" t="s">
        <v>22</v>
      </c>
      <c r="R90">
        <v>0</v>
      </c>
      <c r="S90" s="2">
        <f t="shared" si="18"/>
        <v>44196</v>
      </c>
      <c r="T90" s="2" t="str">
        <f t="shared" si="19"/>
        <v>31/12/2020</v>
      </c>
      <c r="U90" s="3" t="s">
        <v>23</v>
      </c>
      <c r="V90" s="1">
        <v>0</v>
      </c>
      <c r="W90">
        <v>0</v>
      </c>
      <c r="X90">
        <v>1</v>
      </c>
      <c r="Y90" s="1">
        <v>0</v>
      </c>
      <c r="Z90" s="5" t="str">
        <f t="shared" si="22"/>
        <v>1,'01/12/2020', 900, 89, 'D', 462, 0, 0, '31/12/2020', 10080, 0, 'IMPLANTACAO SALDO DE ABERTURA', 0, '31/12/2020', 'S</v>
      </c>
      <c r="AA90" t="str">
        <f t="shared" si="23"/>
        <v>',0, 0, 1, 0</v>
      </c>
      <c r="AB90" t="str">
        <f t="shared" si="24"/>
        <v>1,'01/12/2020', 900, 89, 'D', 462, 0, 0, '31/12/2020', 10080, 0, 'IMPLANTACAO SALDO DE ABERTURA', 0, '31/12/2020', 'S',0, 0, 1, 0</v>
      </c>
      <c r="AC90" s="3" t="s">
        <v>24</v>
      </c>
      <c r="AD90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89, 'D', 462, 0, 0, '31/12/2020', 10080, 0, 'IMPLANTACAO SALDO DE ABERTURA', 0, '31/12/2020', 'S',0, 0, 1, 0);</v>
      </c>
    </row>
    <row r="91" spans="1:30" x14ac:dyDescent="0.2">
      <c r="A91">
        <v>1</v>
      </c>
      <c r="B91" s="2">
        <v>44166</v>
      </c>
      <c r="C91" s="2" t="str">
        <f t="shared" si="16"/>
        <v>01/12/2020</v>
      </c>
      <c r="D91">
        <v>900</v>
      </c>
      <c r="E91">
        <v>90</v>
      </c>
      <c r="F91" t="s">
        <v>20</v>
      </c>
      <c r="G91" t="s">
        <v>113</v>
      </c>
      <c r="H91">
        <v>567</v>
      </c>
      <c r="I91">
        <v>0</v>
      </c>
      <c r="J91">
        <v>0</v>
      </c>
      <c r="K91" s="2">
        <v>44196</v>
      </c>
      <c r="L91" s="2" t="str">
        <f t="shared" si="17"/>
        <v>31/12/2020</v>
      </c>
      <c r="M91" s="4">
        <v>14109.6</v>
      </c>
      <c r="N91" s="4">
        <f t="shared" si="20"/>
        <v>14109.6</v>
      </c>
      <c r="O91" s="4" t="str">
        <f t="shared" si="21"/>
        <v>14109.6</v>
      </c>
      <c r="P91" s="1">
        <v>0</v>
      </c>
      <c r="Q91" s="3" t="s">
        <v>22</v>
      </c>
      <c r="R91">
        <v>0</v>
      </c>
      <c r="S91" s="2">
        <f t="shared" si="18"/>
        <v>44196</v>
      </c>
      <c r="T91" s="2" t="str">
        <f t="shared" si="19"/>
        <v>31/12/2020</v>
      </c>
      <c r="U91" s="3" t="s">
        <v>23</v>
      </c>
      <c r="V91" s="1">
        <v>0</v>
      </c>
      <c r="W91">
        <v>0</v>
      </c>
      <c r="X91">
        <v>1</v>
      </c>
      <c r="Y91" s="1">
        <v>0</v>
      </c>
      <c r="Z91" s="5" t="str">
        <f t="shared" si="22"/>
        <v>1,'01/12/2020', 900, 90, 'D', 567, 0, 0, '31/12/2020', 14109.6, 0, 'IMPLANTACAO SALDO DE ABERTURA', 0, '31/12/2020', 'S</v>
      </c>
      <c r="AA91" t="str">
        <f t="shared" si="23"/>
        <v>',0, 0, 1, 0</v>
      </c>
      <c r="AB91" t="str">
        <f t="shared" si="24"/>
        <v>1,'01/12/2020', 900, 90, 'D', 567, 0, 0, '31/12/2020', 14109.6, 0, 'IMPLANTACAO SALDO DE ABERTURA', 0, '31/12/2020', 'S',0, 0, 1, 0</v>
      </c>
      <c r="AC91" s="3" t="s">
        <v>24</v>
      </c>
      <c r="AD91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90, 'D', 567, 0, 0, '31/12/2020', 14109.6, 0, 'IMPLANTACAO SALDO DE ABERTURA', 0, '31/12/2020', 'S',0, 0, 1, 0);</v>
      </c>
    </row>
    <row r="92" spans="1:30" x14ac:dyDescent="0.2">
      <c r="A92">
        <v>1</v>
      </c>
      <c r="B92" s="2">
        <v>44166</v>
      </c>
      <c r="C92" s="2" t="str">
        <f t="shared" si="16"/>
        <v>01/12/2020</v>
      </c>
      <c r="D92">
        <v>900</v>
      </c>
      <c r="E92">
        <v>91</v>
      </c>
      <c r="F92" t="s">
        <v>20</v>
      </c>
      <c r="G92" t="s">
        <v>114</v>
      </c>
      <c r="H92">
        <v>520</v>
      </c>
      <c r="I92">
        <v>0</v>
      </c>
      <c r="J92">
        <v>0</v>
      </c>
      <c r="K92" s="2">
        <v>44196</v>
      </c>
      <c r="L92" s="2" t="str">
        <f t="shared" si="17"/>
        <v>31/12/2020</v>
      </c>
      <c r="M92" s="4">
        <v>12344</v>
      </c>
      <c r="N92" s="4">
        <f t="shared" si="20"/>
        <v>12344</v>
      </c>
      <c r="O92" s="4" t="str">
        <f t="shared" si="21"/>
        <v>12344</v>
      </c>
      <c r="P92" s="1">
        <v>0</v>
      </c>
      <c r="Q92" s="3" t="s">
        <v>22</v>
      </c>
      <c r="R92">
        <v>0</v>
      </c>
      <c r="S92" s="2">
        <f t="shared" si="18"/>
        <v>44196</v>
      </c>
      <c r="T92" s="2" t="str">
        <f t="shared" si="19"/>
        <v>31/12/2020</v>
      </c>
      <c r="U92" s="3" t="s">
        <v>23</v>
      </c>
      <c r="V92" s="1">
        <v>0</v>
      </c>
      <c r="W92">
        <v>0</v>
      </c>
      <c r="X92">
        <v>1</v>
      </c>
      <c r="Y92" s="1">
        <v>0</v>
      </c>
      <c r="Z92" s="5" t="str">
        <f t="shared" si="22"/>
        <v>1,'01/12/2020', 900, 91, 'D', 520, 0, 0, '31/12/2020', 12344, 0, 'IMPLANTACAO SALDO DE ABERTURA', 0, '31/12/2020', 'S</v>
      </c>
      <c r="AA92" t="str">
        <f t="shared" si="23"/>
        <v>',0, 0, 1, 0</v>
      </c>
      <c r="AB92" t="str">
        <f t="shared" si="24"/>
        <v>1,'01/12/2020', 900, 91, 'D', 520, 0, 0, '31/12/2020', 12344, 0, 'IMPLANTACAO SALDO DE ABERTURA', 0, '31/12/2020', 'S',0, 0, 1, 0</v>
      </c>
      <c r="AC92" s="3" t="s">
        <v>24</v>
      </c>
      <c r="AD92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91, 'D', 520, 0, 0, '31/12/2020', 12344, 0, 'IMPLANTACAO SALDO DE ABERTURA', 0, '31/12/2020', 'S',0, 0, 1, 0);</v>
      </c>
    </row>
    <row r="93" spans="1:30" x14ac:dyDescent="0.2">
      <c r="A93">
        <v>1</v>
      </c>
      <c r="B93" s="2">
        <v>44166</v>
      </c>
      <c r="C93" s="2" t="str">
        <f t="shared" si="16"/>
        <v>01/12/2020</v>
      </c>
      <c r="D93">
        <v>900</v>
      </c>
      <c r="E93">
        <v>92</v>
      </c>
      <c r="F93" t="s">
        <v>20</v>
      </c>
      <c r="G93" t="s">
        <v>115</v>
      </c>
      <c r="H93">
        <v>745</v>
      </c>
      <c r="I93">
        <v>0</v>
      </c>
      <c r="J93">
        <v>0</v>
      </c>
      <c r="K93" s="2">
        <v>44196</v>
      </c>
      <c r="L93" s="2" t="str">
        <f t="shared" si="17"/>
        <v>31/12/2020</v>
      </c>
      <c r="M93" s="4">
        <v>287940</v>
      </c>
      <c r="N93" s="4">
        <f t="shared" si="20"/>
        <v>287940</v>
      </c>
      <c r="O93" s="4" t="str">
        <f t="shared" si="21"/>
        <v>287940</v>
      </c>
      <c r="P93" s="1">
        <v>0</v>
      </c>
      <c r="Q93" s="3" t="s">
        <v>22</v>
      </c>
      <c r="R93">
        <v>0</v>
      </c>
      <c r="S93" s="2">
        <f t="shared" si="18"/>
        <v>44196</v>
      </c>
      <c r="T93" s="2" t="str">
        <f t="shared" si="19"/>
        <v>31/12/2020</v>
      </c>
      <c r="U93" s="3" t="s">
        <v>23</v>
      </c>
      <c r="V93" s="1">
        <v>0</v>
      </c>
      <c r="W93">
        <v>0</v>
      </c>
      <c r="X93">
        <v>1</v>
      </c>
      <c r="Y93" s="1">
        <v>0</v>
      </c>
      <c r="Z93" s="5" t="str">
        <f t="shared" si="22"/>
        <v>1,'01/12/2020', 900, 92, 'D', 745, 0, 0, '31/12/2020', 287940, 0, 'IMPLANTACAO SALDO DE ABERTURA', 0, '31/12/2020', 'S</v>
      </c>
      <c r="AA93" t="str">
        <f t="shared" si="23"/>
        <v>',0, 0, 1, 0</v>
      </c>
      <c r="AB93" t="str">
        <f t="shared" si="24"/>
        <v>1,'01/12/2020', 900, 92, 'D', 745, 0, 0, '31/12/2020', 287940, 0, 'IMPLANTACAO SALDO DE ABERTURA', 0, '31/12/2020', 'S',0, 0, 1, 0</v>
      </c>
      <c r="AC93" s="3" t="s">
        <v>24</v>
      </c>
      <c r="AD93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92, 'D', 745, 0, 0, '31/12/2020', 287940, 0, 'IMPLANTACAO SALDO DE ABERTURA', 0, '31/12/2020', 'S',0, 0, 1, 0);</v>
      </c>
    </row>
    <row r="94" spans="1:30" x14ac:dyDescent="0.2">
      <c r="A94">
        <v>1</v>
      </c>
      <c r="B94" s="2">
        <v>44166</v>
      </c>
      <c r="C94" s="2" t="str">
        <f t="shared" si="16"/>
        <v>01/12/2020</v>
      </c>
      <c r="D94">
        <v>900</v>
      </c>
      <c r="E94">
        <v>93</v>
      </c>
      <c r="F94" t="s">
        <v>20</v>
      </c>
      <c r="G94" t="s">
        <v>116</v>
      </c>
      <c r="H94">
        <v>486</v>
      </c>
      <c r="I94">
        <v>0</v>
      </c>
      <c r="J94">
        <v>0</v>
      </c>
      <c r="K94" s="2">
        <v>44196</v>
      </c>
      <c r="L94" s="2" t="str">
        <f t="shared" si="17"/>
        <v>31/12/2020</v>
      </c>
      <c r="M94" s="4">
        <v>8604</v>
      </c>
      <c r="N94" s="4">
        <f t="shared" si="20"/>
        <v>8604</v>
      </c>
      <c r="O94" s="4" t="str">
        <f t="shared" si="21"/>
        <v>8604</v>
      </c>
      <c r="P94" s="1">
        <v>0</v>
      </c>
      <c r="Q94" s="3" t="s">
        <v>22</v>
      </c>
      <c r="R94">
        <v>0</v>
      </c>
      <c r="S94" s="2">
        <f t="shared" si="18"/>
        <v>44196</v>
      </c>
      <c r="T94" s="2" t="str">
        <f t="shared" si="19"/>
        <v>31/12/2020</v>
      </c>
      <c r="U94" s="3" t="s">
        <v>23</v>
      </c>
      <c r="V94" s="1">
        <v>0</v>
      </c>
      <c r="W94">
        <v>0</v>
      </c>
      <c r="X94">
        <v>1</v>
      </c>
      <c r="Y94" s="1">
        <v>0</v>
      </c>
      <c r="Z94" s="5" t="str">
        <f t="shared" si="22"/>
        <v>1,'01/12/2020', 900, 93, 'D', 486, 0, 0, '31/12/2020', 8604, 0, 'IMPLANTACAO SALDO DE ABERTURA', 0, '31/12/2020', 'S</v>
      </c>
      <c r="AA94" t="str">
        <f t="shared" si="23"/>
        <v>',0, 0, 1, 0</v>
      </c>
      <c r="AB94" t="str">
        <f t="shared" si="24"/>
        <v>1,'01/12/2020', 900, 93, 'D', 486, 0, 0, '31/12/2020', 8604, 0, 'IMPLANTACAO SALDO DE ABERTURA', 0, '31/12/2020', 'S',0, 0, 1, 0</v>
      </c>
      <c r="AC94" s="3" t="s">
        <v>24</v>
      </c>
      <c r="AD94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93, 'D', 486, 0, 0, '31/12/2020', 8604, 0, 'IMPLANTACAO SALDO DE ABERTURA', 0, '31/12/2020', 'S',0, 0, 1, 0);</v>
      </c>
    </row>
    <row r="95" spans="1:30" x14ac:dyDescent="0.2">
      <c r="A95">
        <v>1</v>
      </c>
      <c r="B95" s="2">
        <v>44166</v>
      </c>
      <c r="C95" s="2" t="str">
        <f t="shared" si="16"/>
        <v>01/12/2020</v>
      </c>
      <c r="D95">
        <v>900</v>
      </c>
      <c r="E95">
        <v>94</v>
      </c>
      <c r="F95" t="s">
        <v>20</v>
      </c>
      <c r="G95" t="s">
        <v>117</v>
      </c>
      <c r="H95">
        <v>459</v>
      </c>
      <c r="I95">
        <v>0</v>
      </c>
      <c r="J95">
        <v>0</v>
      </c>
      <c r="K95" s="2">
        <v>44196</v>
      </c>
      <c r="L95" s="2" t="str">
        <f t="shared" si="17"/>
        <v>31/12/2020</v>
      </c>
      <c r="M95" s="4">
        <v>177409.5</v>
      </c>
      <c r="N95" s="4">
        <f t="shared" si="20"/>
        <v>177409.5</v>
      </c>
      <c r="O95" s="4" t="str">
        <f t="shared" si="21"/>
        <v>177409.5</v>
      </c>
      <c r="P95" s="1">
        <v>0</v>
      </c>
      <c r="Q95" s="3" t="s">
        <v>22</v>
      </c>
      <c r="R95">
        <v>0</v>
      </c>
      <c r="S95" s="2">
        <f t="shared" si="18"/>
        <v>44196</v>
      </c>
      <c r="T95" s="2" t="str">
        <f t="shared" si="19"/>
        <v>31/12/2020</v>
      </c>
      <c r="U95" s="3" t="s">
        <v>23</v>
      </c>
      <c r="V95" s="1">
        <v>0</v>
      </c>
      <c r="W95">
        <v>0</v>
      </c>
      <c r="X95">
        <v>1</v>
      </c>
      <c r="Y95" s="1">
        <v>0</v>
      </c>
      <c r="Z95" s="5" t="str">
        <f t="shared" si="22"/>
        <v>1,'01/12/2020', 900, 94, 'D', 459, 0, 0, '31/12/2020', 177409.5, 0, 'IMPLANTACAO SALDO DE ABERTURA', 0, '31/12/2020', 'S</v>
      </c>
      <c r="AA95" t="str">
        <f t="shared" si="23"/>
        <v>',0, 0, 1, 0</v>
      </c>
      <c r="AB95" t="str">
        <f t="shared" si="24"/>
        <v>1,'01/12/2020', 900, 94, 'D', 459, 0, 0, '31/12/2020', 177409.5, 0, 'IMPLANTACAO SALDO DE ABERTURA', 0, '31/12/2020', 'S',0, 0, 1, 0</v>
      </c>
      <c r="AC95" s="3" t="s">
        <v>24</v>
      </c>
      <c r="AD95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94, 'D', 459, 0, 0, '31/12/2020', 177409.5, 0, 'IMPLANTACAO SALDO DE ABERTURA', 0, '31/12/2020', 'S',0, 0, 1, 0);</v>
      </c>
    </row>
    <row r="96" spans="1:30" x14ac:dyDescent="0.2">
      <c r="A96">
        <v>1</v>
      </c>
      <c r="B96" s="2">
        <v>44166</v>
      </c>
      <c r="C96" s="2" t="str">
        <f t="shared" si="16"/>
        <v>01/12/2020</v>
      </c>
      <c r="D96">
        <v>900</v>
      </c>
      <c r="E96">
        <v>95</v>
      </c>
      <c r="F96" t="s">
        <v>20</v>
      </c>
      <c r="G96" t="s">
        <v>118</v>
      </c>
      <c r="H96">
        <v>490</v>
      </c>
      <c r="I96">
        <v>0</v>
      </c>
      <c r="J96">
        <v>0</v>
      </c>
      <c r="K96" s="2">
        <v>44196</v>
      </c>
      <c r="L96" s="2" t="str">
        <f t="shared" si="17"/>
        <v>31/12/2020</v>
      </c>
      <c r="M96" s="4">
        <v>73120</v>
      </c>
      <c r="N96" s="4">
        <f t="shared" si="20"/>
        <v>73120</v>
      </c>
      <c r="O96" s="4" t="str">
        <f t="shared" si="21"/>
        <v>73120</v>
      </c>
      <c r="P96" s="1">
        <v>0</v>
      </c>
      <c r="Q96" s="3" t="s">
        <v>22</v>
      </c>
      <c r="R96">
        <v>0</v>
      </c>
      <c r="S96" s="2">
        <f t="shared" si="18"/>
        <v>44196</v>
      </c>
      <c r="T96" s="2" t="str">
        <f t="shared" si="19"/>
        <v>31/12/2020</v>
      </c>
      <c r="U96" s="3" t="s">
        <v>23</v>
      </c>
      <c r="V96" s="1">
        <v>0</v>
      </c>
      <c r="W96">
        <v>0</v>
      </c>
      <c r="X96">
        <v>1</v>
      </c>
      <c r="Y96" s="1">
        <v>0</v>
      </c>
      <c r="Z96" s="5" t="str">
        <f t="shared" si="22"/>
        <v>1,'01/12/2020', 900, 95, 'D', 490, 0, 0, '31/12/2020', 73120, 0, 'IMPLANTACAO SALDO DE ABERTURA', 0, '31/12/2020', 'S</v>
      </c>
      <c r="AA96" t="str">
        <f t="shared" si="23"/>
        <v>',0, 0, 1, 0</v>
      </c>
      <c r="AB96" t="str">
        <f t="shared" si="24"/>
        <v>1,'01/12/2020', 900, 95, 'D', 490, 0, 0, '31/12/2020', 73120, 0, 'IMPLANTACAO SALDO DE ABERTURA', 0, '31/12/2020', 'S',0, 0, 1, 0</v>
      </c>
      <c r="AC96" s="3" t="s">
        <v>24</v>
      </c>
      <c r="AD96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95, 'D', 490, 0, 0, '31/12/2020', 73120, 0, 'IMPLANTACAO SALDO DE ABERTURA', 0, '31/12/2020', 'S',0, 0, 1, 0);</v>
      </c>
    </row>
    <row r="97" spans="1:30" x14ac:dyDescent="0.2">
      <c r="A97">
        <v>1</v>
      </c>
      <c r="B97" s="2">
        <v>44166</v>
      </c>
      <c r="C97" s="2" t="str">
        <f t="shared" si="16"/>
        <v>01/12/2020</v>
      </c>
      <c r="D97">
        <v>900</v>
      </c>
      <c r="E97">
        <v>96</v>
      </c>
      <c r="F97" t="s">
        <v>20</v>
      </c>
      <c r="G97" t="s">
        <v>119</v>
      </c>
      <c r="H97">
        <v>562</v>
      </c>
      <c r="I97">
        <v>0</v>
      </c>
      <c r="J97">
        <v>0</v>
      </c>
      <c r="K97" s="2">
        <v>44196</v>
      </c>
      <c r="L97" s="2" t="str">
        <f t="shared" si="17"/>
        <v>31/12/2020</v>
      </c>
      <c r="M97" s="4">
        <v>3960</v>
      </c>
      <c r="N97" s="4">
        <f t="shared" si="20"/>
        <v>3960</v>
      </c>
      <c r="O97" s="4" t="str">
        <f t="shared" si="21"/>
        <v>3960</v>
      </c>
      <c r="P97" s="1">
        <v>0</v>
      </c>
      <c r="Q97" s="3" t="s">
        <v>22</v>
      </c>
      <c r="R97">
        <v>0</v>
      </c>
      <c r="S97" s="2">
        <f t="shared" si="18"/>
        <v>44196</v>
      </c>
      <c r="T97" s="2" t="str">
        <f t="shared" si="19"/>
        <v>31/12/2020</v>
      </c>
      <c r="U97" s="3" t="s">
        <v>23</v>
      </c>
      <c r="V97" s="1">
        <v>0</v>
      </c>
      <c r="W97">
        <v>0</v>
      </c>
      <c r="X97">
        <v>1</v>
      </c>
      <c r="Y97" s="1">
        <v>0</v>
      </c>
      <c r="Z97" s="5" t="str">
        <f t="shared" si="22"/>
        <v>1,'01/12/2020', 900, 96, 'D', 562, 0, 0, '31/12/2020', 3960, 0, 'IMPLANTACAO SALDO DE ABERTURA', 0, '31/12/2020', 'S</v>
      </c>
      <c r="AA97" t="str">
        <f t="shared" si="23"/>
        <v>',0, 0, 1, 0</v>
      </c>
      <c r="AB97" t="str">
        <f t="shared" si="24"/>
        <v>1,'01/12/2020', 900, 96, 'D', 562, 0, 0, '31/12/2020', 3960, 0, 'IMPLANTACAO SALDO DE ABERTURA', 0, '31/12/2020', 'S',0, 0, 1, 0</v>
      </c>
      <c r="AC97" s="3" t="s">
        <v>24</v>
      </c>
      <c r="AD97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96, 'D', 562, 0, 0, '31/12/2020', 3960, 0, 'IMPLANTACAO SALDO DE ABERTURA', 0, '31/12/2020', 'S',0, 0, 1, 0);</v>
      </c>
    </row>
    <row r="98" spans="1:30" x14ac:dyDescent="0.2">
      <c r="A98">
        <v>1</v>
      </c>
      <c r="B98" s="2">
        <v>44166</v>
      </c>
      <c r="C98" s="2" t="str">
        <f t="shared" si="16"/>
        <v>01/12/2020</v>
      </c>
      <c r="D98">
        <v>900</v>
      </c>
      <c r="E98">
        <v>97</v>
      </c>
      <c r="F98" t="s">
        <v>20</v>
      </c>
      <c r="G98" t="s">
        <v>120</v>
      </c>
      <c r="H98">
        <v>378</v>
      </c>
      <c r="I98">
        <v>0</v>
      </c>
      <c r="J98">
        <v>0</v>
      </c>
      <c r="K98" s="2">
        <v>44196</v>
      </c>
      <c r="L98" s="2" t="str">
        <f t="shared" si="17"/>
        <v>31/12/2020</v>
      </c>
      <c r="M98" s="4">
        <v>26700</v>
      </c>
      <c r="N98" s="4">
        <f t="shared" si="20"/>
        <v>26700</v>
      </c>
      <c r="O98" s="4" t="str">
        <f t="shared" si="21"/>
        <v>26700</v>
      </c>
      <c r="P98" s="1">
        <v>0</v>
      </c>
      <c r="Q98" s="3" t="s">
        <v>22</v>
      </c>
      <c r="R98">
        <v>0</v>
      </c>
      <c r="S98" s="2">
        <f t="shared" si="18"/>
        <v>44196</v>
      </c>
      <c r="T98" s="2" t="str">
        <f t="shared" si="19"/>
        <v>31/12/2020</v>
      </c>
      <c r="U98" s="3" t="s">
        <v>23</v>
      </c>
      <c r="V98" s="1">
        <v>0</v>
      </c>
      <c r="W98">
        <v>0</v>
      </c>
      <c r="X98">
        <v>1</v>
      </c>
      <c r="Y98" s="1">
        <v>0</v>
      </c>
      <c r="Z98" s="5" t="str">
        <f t="shared" si="22"/>
        <v>1,'01/12/2020', 900, 97, 'D', 378, 0, 0, '31/12/2020', 26700, 0, 'IMPLANTACAO SALDO DE ABERTURA', 0, '31/12/2020', 'S</v>
      </c>
      <c r="AA98" t="str">
        <f t="shared" si="23"/>
        <v>',0, 0, 1, 0</v>
      </c>
      <c r="AB98" t="str">
        <f t="shared" si="24"/>
        <v>1,'01/12/2020', 900, 97, 'D', 378, 0, 0, '31/12/2020', 26700, 0, 'IMPLANTACAO SALDO DE ABERTURA', 0, '31/12/2020', 'S',0, 0, 1, 0</v>
      </c>
      <c r="AC98" s="3" t="s">
        <v>24</v>
      </c>
      <c r="AD98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97, 'D', 378, 0, 0, '31/12/2020', 26700, 0, 'IMPLANTACAO SALDO DE ABERTURA', 0, '31/12/2020', 'S',0, 0, 1, 0);</v>
      </c>
    </row>
    <row r="99" spans="1:30" x14ac:dyDescent="0.2">
      <c r="A99">
        <v>1</v>
      </c>
      <c r="B99" s="2">
        <v>44166</v>
      </c>
      <c r="C99" s="2" t="str">
        <f t="shared" si="16"/>
        <v>01/12/2020</v>
      </c>
      <c r="D99">
        <v>900</v>
      </c>
      <c r="E99">
        <v>98</v>
      </c>
      <c r="F99" t="s">
        <v>20</v>
      </c>
      <c r="G99" t="s">
        <v>121</v>
      </c>
      <c r="H99">
        <v>559</v>
      </c>
      <c r="I99">
        <v>0</v>
      </c>
      <c r="J99">
        <v>0</v>
      </c>
      <c r="K99" s="2">
        <v>44196</v>
      </c>
      <c r="L99" s="2" t="str">
        <f t="shared" si="17"/>
        <v>31/12/2020</v>
      </c>
      <c r="M99" s="4">
        <v>49799.6</v>
      </c>
      <c r="N99" s="4">
        <f t="shared" si="20"/>
        <v>49799.6</v>
      </c>
      <c r="O99" s="4" t="str">
        <f t="shared" si="21"/>
        <v>49799.6</v>
      </c>
      <c r="P99" s="1">
        <v>0</v>
      </c>
      <c r="Q99" s="3" t="s">
        <v>22</v>
      </c>
      <c r="R99">
        <v>0</v>
      </c>
      <c r="S99" s="2">
        <f t="shared" si="18"/>
        <v>44196</v>
      </c>
      <c r="T99" s="2" t="str">
        <f t="shared" si="19"/>
        <v>31/12/2020</v>
      </c>
      <c r="U99" s="3" t="s">
        <v>23</v>
      </c>
      <c r="V99" s="1">
        <v>0</v>
      </c>
      <c r="W99">
        <v>0</v>
      </c>
      <c r="X99">
        <v>1</v>
      </c>
      <c r="Y99" s="1">
        <v>0</v>
      </c>
      <c r="Z99" s="5" t="str">
        <f t="shared" si="22"/>
        <v>1,'01/12/2020', 900, 98, 'D', 559, 0, 0, '31/12/2020', 49799.6, 0, 'IMPLANTACAO SALDO DE ABERTURA', 0, '31/12/2020', 'S</v>
      </c>
      <c r="AA99" t="str">
        <f t="shared" si="23"/>
        <v>',0, 0, 1, 0</v>
      </c>
      <c r="AB99" t="str">
        <f t="shared" si="24"/>
        <v>1,'01/12/2020', 900, 98, 'D', 559, 0, 0, '31/12/2020', 49799.6, 0, 'IMPLANTACAO SALDO DE ABERTURA', 0, '31/12/2020', 'S',0, 0, 1, 0</v>
      </c>
      <c r="AC99" s="3" t="s">
        <v>24</v>
      </c>
      <c r="AD99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98, 'D', 559, 0, 0, '31/12/2020', 49799.6, 0, 'IMPLANTACAO SALDO DE ABERTURA', 0, '31/12/2020', 'S',0, 0, 1, 0);</v>
      </c>
    </row>
    <row r="100" spans="1:30" x14ac:dyDescent="0.2">
      <c r="A100">
        <v>1</v>
      </c>
      <c r="B100" s="2">
        <v>44166</v>
      </c>
      <c r="C100" s="2" t="str">
        <f t="shared" si="16"/>
        <v>01/12/2020</v>
      </c>
      <c r="D100">
        <v>900</v>
      </c>
      <c r="E100">
        <v>99</v>
      </c>
      <c r="F100" t="s">
        <v>20</v>
      </c>
      <c r="G100" t="s">
        <v>122</v>
      </c>
      <c r="H100">
        <v>541</v>
      </c>
      <c r="I100">
        <v>0</v>
      </c>
      <c r="J100">
        <v>0</v>
      </c>
      <c r="K100" s="2">
        <v>44196</v>
      </c>
      <c r="L100" s="2" t="str">
        <f t="shared" si="17"/>
        <v>31/12/2020</v>
      </c>
      <c r="M100" s="4">
        <v>394673.91999999998</v>
      </c>
      <c r="N100" s="4">
        <f t="shared" si="20"/>
        <v>394673.91999999998</v>
      </c>
      <c r="O100" s="4" t="str">
        <f t="shared" si="21"/>
        <v>394673.92</v>
      </c>
      <c r="P100" s="1">
        <v>0</v>
      </c>
      <c r="Q100" s="3" t="s">
        <v>22</v>
      </c>
      <c r="R100">
        <v>0</v>
      </c>
      <c r="S100" s="2">
        <f t="shared" si="18"/>
        <v>44196</v>
      </c>
      <c r="T100" s="2" t="str">
        <f t="shared" si="19"/>
        <v>31/12/2020</v>
      </c>
      <c r="U100" s="3" t="s">
        <v>23</v>
      </c>
      <c r="V100" s="1">
        <v>0</v>
      </c>
      <c r="W100">
        <v>0</v>
      </c>
      <c r="X100">
        <v>1</v>
      </c>
      <c r="Y100" s="1">
        <v>0</v>
      </c>
      <c r="Z100" s="5" t="str">
        <f t="shared" si="22"/>
        <v>1,'01/12/2020', 900, 99, 'D', 541, 0, 0, '31/12/2020', 394673.92, 0, 'IMPLANTACAO SALDO DE ABERTURA', 0, '31/12/2020', 'S</v>
      </c>
      <c r="AA100" t="str">
        <f t="shared" si="23"/>
        <v>',0, 0, 1, 0</v>
      </c>
      <c r="AB100" t="str">
        <f t="shared" si="24"/>
        <v>1,'01/12/2020', 900, 99, 'D', 541, 0, 0, '31/12/2020', 394673.92, 0, 'IMPLANTACAO SALDO DE ABERTURA', 0, '31/12/2020', 'S',0, 0, 1, 0</v>
      </c>
      <c r="AC100" s="3" t="s">
        <v>24</v>
      </c>
      <c r="AD100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99, 'D', 541, 0, 0, '31/12/2020', 394673.92, 0, 'IMPLANTACAO SALDO DE ABERTURA', 0, '31/12/2020', 'S',0, 0, 1, 0);</v>
      </c>
    </row>
    <row r="101" spans="1:30" x14ac:dyDescent="0.2">
      <c r="A101">
        <v>1</v>
      </c>
      <c r="B101" s="2">
        <v>44166</v>
      </c>
      <c r="C101" s="2" t="str">
        <f t="shared" si="16"/>
        <v>01/12/2020</v>
      </c>
      <c r="D101">
        <v>900</v>
      </c>
      <c r="E101">
        <v>100</v>
      </c>
      <c r="F101" t="s">
        <v>20</v>
      </c>
      <c r="G101" t="s">
        <v>123</v>
      </c>
      <c r="H101">
        <v>346</v>
      </c>
      <c r="I101">
        <v>0</v>
      </c>
      <c r="J101">
        <v>0</v>
      </c>
      <c r="K101" s="2">
        <v>44196</v>
      </c>
      <c r="L101" s="2" t="str">
        <f t="shared" si="17"/>
        <v>31/12/2020</v>
      </c>
      <c r="M101" s="4">
        <v>1849450.45</v>
      </c>
      <c r="N101" s="4">
        <f t="shared" si="20"/>
        <v>1849450.45</v>
      </c>
      <c r="O101" s="4" t="str">
        <f t="shared" si="21"/>
        <v>1849450.45</v>
      </c>
      <c r="P101" s="1">
        <v>0</v>
      </c>
      <c r="Q101" s="3" t="s">
        <v>22</v>
      </c>
      <c r="R101">
        <v>0</v>
      </c>
      <c r="S101" s="2">
        <f t="shared" si="18"/>
        <v>44196</v>
      </c>
      <c r="T101" s="2" t="str">
        <f t="shared" si="19"/>
        <v>31/12/2020</v>
      </c>
      <c r="U101" s="3" t="s">
        <v>23</v>
      </c>
      <c r="V101" s="1">
        <v>0</v>
      </c>
      <c r="W101">
        <v>0</v>
      </c>
      <c r="X101">
        <v>1</v>
      </c>
      <c r="Y101" s="1">
        <v>0</v>
      </c>
      <c r="Z101" s="5" t="str">
        <f t="shared" si="22"/>
        <v>1,'01/12/2020', 900, 100, 'D', 346, 0, 0, '31/12/2020', 1849450.45, 0, 'IMPLANTACAO SALDO DE ABERTURA', 0, '31/12/2020', 'S</v>
      </c>
      <c r="AA101" t="str">
        <f t="shared" si="23"/>
        <v>',0, 0, 1, 0</v>
      </c>
      <c r="AB101" t="str">
        <f t="shared" si="24"/>
        <v>1,'01/12/2020', 900, 100, 'D', 346, 0, 0, '31/12/2020', 1849450.45, 0, 'IMPLANTACAO SALDO DE ABERTURA', 0, '31/12/2020', 'S',0, 0, 1, 0</v>
      </c>
      <c r="AC101" s="3" t="s">
        <v>24</v>
      </c>
      <c r="AD101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100, 'D', 346, 0, 0, '31/12/2020', 1849450.45, 0, 'IMPLANTACAO SALDO DE ABERTURA', 0, '31/12/2020', 'S',0, 0, 1, 0);</v>
      </c>
    </row>
    <row r="102" spans="1:30" x14ac:dyDescent="0.2">
      <c r="A102">
        <v>1</v>
      </c>
      <c r="B102" s="2">
        <v>44166</v>
      </c>
      <c r="C102" s="2" t="str">
        <f t="shared" si="16"/>
        <v>01/12/2020</v>
      </c>
      <c r="D102">
        <v>900</v>
      </c>
      <c r="E102">
        <v>101</v>
      </c>
      <c r="F102" t="s">
        <v>20</v>
      </c>
      <c r="G102" t="s">
        <v>124</v>
      </c>
      <c r="H102">
        <v>546</v>
      </c>
      <c r="I102">
        <v>0</v>
      </c>
      <c r="J102">
        <v>0</v>
      </c>
      <c r="K102" s="2">
        <v>44196</v>
      </c>
      <c r="L102" s="2" t="str">
        <f t="shared" si="17"/>
        <v>31/12/2020</v>
      </c>
      <c r="M102" s="4">
        <v>10424</v>
      </c>
      <c r="N102" s="4">
        <f t="shared" si="20"/>
        <v>10424</v>
      </c>
      <c r="O102" s="4" t="str">
        <f t="shared" si="21"/>
        <v>10424</v>
      </c>
      <c r="P102" s="1">
        <v>0</v>
      </c>
      <c r="Q102" s="3" t="s">
        <v>22</v>
      </c>
      <c r="R102">
        <v>0</v>
      </c>
      <c r="S102" s="2">
        <f t="shared" si="18"/>
        <v>44196</v>
      </c>
      <c r="T102" s="2" t="str">
        <f t="shared" si="19"/>
        <v>31/12/2020</v>
      </c>
      <c r="U102" s="3" t="s">
        <v>23</v>
      </c>
      <c r="V102" s="1">
        <v>0</v>
      </c>
      <c r="W102">
        <v>0</v>
      </c>
      <c r="X102">
        <v>1</v>
      </c>
      <c r="Y102" s="1">
        <v>0</v>
      </c>
      <c r="Z102" s="5" t="str">
        <f t="shared" si="22"/>
        <v>1,'01/12/2020', 900, 101, 'D', 546, 0, 0, '31/12/2020', 10424, 0, 'IMPLANTACAO SALDO DE ABERTURA', 0, '31/12/2020', 'S</v>
      </c>
      <c r="AA102" t="str">
        <f t="shared" si="23"/>
        <v>',0, 0, 1, 0</v>
      </c>
      <c r="AB102" t="str">
        <f t="shared" si="24"/>
        <v>1,'01/12/2020', 900, 101, 'D', 546, 0, 0, '31/12/2020', 10424, 0, 'IMPLANTACAO SALDO DE ABERTURA', 0, '31/12/2020', 'S',0, 0, 1, 0</v>
      </c>
      <c r="AC102" s="3" t="s">
        <v>24</v>
      </c>
      <c r="AD102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101, 'D', 546, 0, 0, '31/12/2020', 10424, 0, 'IMPLANTACAO SALDO DE ABERTURA', 0, '31/12/2020', 'S',0, 0, 1, 0);</v>
      </c>
    </row>
    <row r="103" spans="1:30" x14ac:dyDescent="0.2">
      <c r="A103">
        <v>1</v>
      </c>
      <c r="B103" s="2">
        <v>44166</v>
      </c>
      <c r="C103" s="2" t="str">
        <f t="shared" si="16"/>
        <v>01/12/2020</v>
      </c>
      <c r="D103">
        <v>900</v>
      </c>
      <c r="E103">
        <v>102</v>
      </c>
      <c r="F103" t="s">
        <v>20</v>
      </c>
      <c r="G103" t="s">
        <v>125</v>
      </c>
      <c r="H103">
        <v>518</v>
      </c>
      <c r="I103">
        <v>0</v>
      </c>
      <c r="J103">
        <v>0</v>
      </c>
      <c r="K103" s="2">
        <v>44196</v>
      </c>
      <c r="L103" s="2" t="str">
        <f t="shared" si="17"/>
        <v>31/12/2020</v>
      </c>
      <c r="M103" s="4">
        <v>171280</v>
      </c>
      <c r="N103" s="4">
        <f t="shared" si="20"/>
        <v>171280</v>
      </c>
      <c r="O103" s="4" t="str">
        <f t="shared" si="21"/>
        <v>171280</v>
      </c>
      <c r="P103" s="1">
        <v>0</v>
      </c>
      <c r="Q103" s="3" t="s">
        <v>22</v>
      </c>
      <c r="R103">
        <v>0</v>
      </c>
      <c r="S103" s="2">
        <f t="shared" si="18"/>
        <v>44196</v>
      </c>
      <c r="T103" s="2" t="str">
        <f t="shared" si="19"/>
        <v>31/12/2020</v>
      </c>
      <c r="U103" s="3" t="s">
        <v>23</v>
      </c>
      <c r="V103" s="1">
        <v>0</v>
      </c>
      <c r="W103">
        <v>0</v>
      </c>
      <c r="X103">
        <v>1</v>
      </c>
      <c r="Y103" s="1">
        <v>0</v>
      </c>
      <c r="Z103" s="5" t="str">
        <f t="shared" si="22"/>
        <v>1,'01/12/2020', 900, 102, 'D', 518, 0, 0, '31/12/2020', 171280, 0, 'IMPLANTACAO SALDO DE ABERTURA', 0, '31/12/2020', 'S</v>
      </c>
      <c r="AA103" t="str">
        <f t="shared" si="23"/>
        <v>',0, 0, 1, 0</v>
      </c>
      <c r="AB103" t="str">
        <f t="shared" si="24"/>
        <v>1,'01/12/2020', 900, 102, 'D', 518, 0, 0, '31/12/2020', 171280, 0, 'IMPLANTACAO SALDO DE ABERTURA', 0, '31/12/2020', 'S',0, 0, 1, 0</v>
      </c>
      <c r="AC103" s="3" t="s">
        <v>24</v>
      </c>
      <c r="AD103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102, 'D', 518, 0, 0, '31/12/2020', 171280, 0, 'IMPLANTACAO SALDO DE ABERTURA', 0, '31/12/2020', 'S',0, 0, 1, 0);</v>
      </c>
    </row>
    <row r="104" spans="1:30" x14ac:dyDescent="0.2">
      <c r="A104">
        <v>1</v>
      </c>
      <c r="B104" s="2">
        <v>44166</v>
      </c>
      <c r="C104" s="2" t="str">
        <f t="shared" si="16"/>
        <v>01/12/2020</v>
      </c>
      <c r="D104">
        <v>900</v>
      </c>
      <c r="E104">
        <v>103</v>
      </c>
      <c r="F104" t="s">
        <v>20</v>
      </c>
      <c r="G104" t="s">
        <v>126</v>
      </c>
      <c r="H104">
        <v>356</v>
      </c>
      <c r="I104">
        <v>0</v>
      </c>
      <c r="J104">
        <v>0</v>
      </c>
      <c r="K104" s="2">
        <v>44196</v>
      </c>
      <c r="L104" s="2" t="str">
        <f t="shared" si="17"/>
        <v>31/12/2020</v>
      </c>
      <c r="M104" s="4">
        <v>9047.4500000000007</v>
      </c>
      <c r="N104" s="4">
        <f t="shared" si="20"/>
        <v>9047.4500000000007</v>
      </c>
      <c r="O104" s="4" t="str">
        <f t="shared" si="21"/>
        <v>9047.45</v>
      </c>
      <c r="P104" s="1">
        <v>0</v>
      </c>
      <c r="Q104" s="3" t="s">
        <v>22</v>
      </c>
      <c r="R104">
        <v>0</v>
      </c>
      <c r="S104" s="2">
        <f t="shared" si="18"/>
        <v>44196</v>
      </c>
      <c r="T104" s="2" t="str">
        <f t="shared" si="19"/>
        <v>31/12/2020</v>
      </c>
      <c r="U104" s="3" t="s">
        <v>23</v>
      </c>
      <c r="V104" s="1">
        <v>0</v>
      </c>
      <c r="W104">
        <v>0</v>
      </c>
      <c r="X104">
        <v>1</v>
      </c>
      <c r="Y104" s="1">
        <v>0</v>
      </c>
      <c r="Z104" s="5" t="str">
        <f t="shared" si="22"/>
        <v>1,'01/12/2020', 900, 103, 'D', 356, 0, 0, '31/12/2020', 9047.45, 0, 'IMPLANTACAO SALDO DE ABERTURA', 0, '31/12/2020', 'S</v>
      </c>
      <c r="AA104" t="str">
        <f t="shared" si="23"/>
        <v>',0, 0, 1, 0</v>
      </c>
      <c r="AB104" t="str">
        <f t="shared" si="24"/>
        <v>1,'01/12/2020', 900, 103, 'D', 356, 0, 0, '31/12/2020', 9047.45, 0, 'IMPLANTACAO SALDO DE ABERTURA', 0, '31/12/2020', 'S',0, 0, 1, 0</v>
      </c>
      <c r="AC104" s="3" t="s">
        <v>24</v>
      </c>
      <c r="AD104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103, 'D', 356, 0, 0, '31/12/2020', 9047.45, 0, 'IMPLANTACAO SALDO DE ABERTURA', 0, '31/12/2020', 'S',0, 0, 1, 0);</v>
      </c>
    </row>
    <row r="105" spans="1:30" x14ac:dyDescent="0.2">
      <c r="A105">
        <v>1</v>
      </c>
      <c r="B105" s="2">
        <v>44166</v>
      </c>
      <c r="C105" s="2" t="str">
        <f t="shared" si="16"/>
        <v>01/12/2020</v>
      </c>
      <c r="D105">
        <v>900</v>
      </c>
      <c r="E105">
        <v>104</v>
      </c>
      <c r="F105" t="s">
        <v>20</v>
      </c>
      <c r="G105" t="s">
        <v>127</v>
      </c>
      <c r="H105">
        <v>564</v>
      </c>
      <c r="I105">
        <v>0</v>
      </c>
      <c r="J105">
        <v>0</v>
      </c>
      <c r="K105" s="2">
        <v>44196</v>
      </c>
      <c r="L105" s="2" t="str">
        <f t="shared" si="17"/>
        <v>31/12/2020</v>
      </c>
      <c r="M105" s="4">
        <v>6720</v>
      </c>
      <c r="N105" s="4">
        <f t="shared" si="20"/>
        <v>6720</v>
      </c>
      <c r="O105" s="4" t="str">
        <f t="shared" si="21"/>
        <v>6720</v>
      </c>
      <c r="P105" s="1">
        <v>0</v>
      </c>
      <c r="Q105" s="3" t="s">
        <v>22</v>
      </c>
      <c r="R105">
        <v>0</v>
      </c>
      <c r="S105" s="2">
        <f t="shared" si="18"/>
        <v>44196</v>
      </c>
      <c r="T105" s="2" t="str">
        <f t="shared" si="19"/>
        <v>31/12/2020</v>
      </c>
      <c r="U105" s="3" t="s">
        <v>23</v>
      </c>
      <c r="V105" s="1">
        <v>0</v>
      </c>
      <c r="W105">
        <v>0</v>
      </c>
      <c r="X105">
        <v>1</v>
      </c>
      <c r="Y105" s="1">
        <v>0</v>
      </c>
      <c r="Z105" s="5" t="str">
        <f t="shared" si="22"/>
        <v>1,'01/12/2020', 900, 104, 'D', 564, 0, 0, '31/12/2020', 6720, 0, 'IMPLANTACAO SALDO DE ABERTURA', 0, '31/12/2020', 'S</v>
      </c>
      <c r="AA105" t="str">
        <f t="shared" si="23"/>
        <v>',0, 0, 1, 0</v>
      </c>
      <c r="AB105" t="str">
        <f t="shared" si="24"/>
        <v>1,'01/12/2020', 900, 104, 'D', 564, 0, 0, '31/12/2020', 6720, 0, 'IMPLANTACAO SALDO DE ABERTURA', 0, '31/12/2020', 'S',0, 0, 1, 0</v>
      </c>
      <c r="AC105" s="3" t="s">
        <v>24</v>
      </c>
      <c r="AD105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104, 'D', 564, 0, 0, '31/12/2020', 6720, 0, 'IMPLANTACAO SALDO DE ABERTURA', 0, '31/12/2020', 'S',0, 0, 1, 0);</v>
      </c>
    </row>
    <row r="106" spans="1:30" x14ac:dyDescent="0.2">
      <c r="A106">
        <v>1</v>
      </c>
      <c r="B106" s="2">
        <v>44166</v>
      </c>
      <c r="C106" s="2" t="str">
        <f t="shared" si="16"/>
        <v>01/12/2020</v>
      </c>
      <c r="D106">
        <v>900</v>
      </c>
      <c r="E106">
        <v>105</v>
      </c>
      <c r="F106" t="s">
        <v>20</v>
      </c>
      <c r="G106" t="s">
        <v>128</v>
      </c>
      <c r="H106">
        <v>97</v>
      </c>
      <c r="I106">
        <v>0</v>
      </c>
      <c r="J106">
        <v>0</v>
      </c>
      <c r="K106" s="2">
        <v>44196</v>
      </c>
      <c r="L106" s="2" t="str">
        <f t="shared" si="17"/>
        <v>31/12/2020</v>
      </c>
      <c r="M106" s="4">
        <v>595957.30000000005</v>
      </c>
      <c r="N106" s="4">
        <f t="shared" si="20"/>
        <v>595957.30000000005</v>
      </c>
      <c r="O106" s="4" t="str">
        <f t="shared" si="21"/>
        <v>595957.3</v>
      </c>
      <c r="P106" s="1">
        <v>0</v>
      </c>
      <c r="Q106" s="3" t="s">
        <v>22</v>
      </c>
      <c r="R106">
        <v>0</v>
      </c>
      <c r="S106" s="2">
        <f t="shared" si="18"/>
        <v>44196</v>
      </c>
      <c r="T106" s="2" t="str">
        <f t="shared" si="19"/>
        <v>31/12/2020</v>
      </c>
      <c r="U106" s="3" t="s">
        <v>23</v>
      </c>
      <c r="V106" s="1">
        <v>0</v>
      </c>
      <c r="W106">
        <v>0</v>
      </c>
      <c r="X106">
        <v>1</v>
      </c>
      <c r="Y106" s="1">
        <v>0</v>
      </c>
      <c r="Z106" s="5" t="str">
        <f t="shared" si="22"/>
        <v>1,'01/12/2020', 900, 105, 'D', 97, 0, 0, '31/12/2020', 595957.3, 0, 'IMPLANTACAO SALDO DE ABERTURA', 0, '31/12/2020', 'S</v>
      </c>
      <c r="AA106" t="str">
        <f t="shared" si="23"/>
        <v>',0, 0, 1, 0</v>
      </c>
      <c r="AB106" t="str">
        <f t="shared" si="24"/>
        <v>1,'01/12/2020', 900, 105, 'D', 97, 0, 0, '31/12/2020', 595957.3, 0, 'IMPLANTACAO SALDO DE ABERTURA', 0, '31/12/2020', 'S',0, 0, 1, 0</v>
      </c>
      <c r="AC106" s="3" t="s">
        <v>24</v>
      </c>
      <c r="AD106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105, 'D', 97, 0, 0, '31/12/2020', 595957.3, 0, 'IMPLANTACAO SALDO DE ABERTURA', 0, '31/12/2020', 'S',0, 0, 1, 0);</v>
      </c>
    </row>
    <row r="107" spans="1:30" x14ac:dyDescent="0.2">
      <c r="A107">
        <v>1</v>
      </c>
      <c r="B107" s="2">
        <v>44166</v>
      </c>
      <c r="C107" s="2" t="str">
        <f t="shared" si="16"/>
        <v>01/12/2020</v>
      </c>
      <c r="D107">
        <v>900</v>
      </c>
      <c r="E107">
        <v>106</v>
      </c>
      <c r="F107" t="s">
        <v>20</v>
      </c>
      <c r="G107" t="s">
        <v>129</v>
      </c>
      <c r="H107">
        <v>477</v>
      </c>
      <c r="I107">
        <v>0</v>
      </c>
      <c r="J107">
        <v>0</v>
      </c>
      <c r="K107" s="2">
        <v>44196</v>
      </c>
      <c r="L107" s="2" t="str">
        <f t="shared" si="17"/>
        <v>31/12/2020</v>
      </c>
      <c r="M107" s="4">
        <v>141399.76</v>
      </c>
      <c r="N107" s="4">
        <f t="shared" si="20"/>
        <v>141399.76</v>
      </c>
      <c r="O107" s="4" t="str">
        <f t="shared" si="21"/>
        <v>141399.76</v>
      </c>
      <c r="P107" s="1">
        <v>0</v>
      </c>
      <c r="Q107" s="3" t="s">
        <v>22</v>
      </c>
      <c r="R107">
        <v>0</v>
      </c>
      <c r="S107" s="2">
        <f t="shared" si="18"/>
        <v>44196</v>
      </c>
      <c r="T107" s="2" t="str">
        <f t="shared" si="19"/>
        <v>31/12/2020</v>
      </c>
      <c r="U107" s="3" t="s">
        <v>23</v>
      </c>
      <c r="V107" s="1">
        <v>0</v>
      </c>
      <c r="W107">
        <v>0</v>
      </c>
      <c r="X107">
        <v>1</v>
      </c>
      <c r="Y107" s="1">
        <v>0</v>
      </c>
      <c r="Z107" s="5" t="str">
        <f t="shared" si="22"/>
        <v>1,'01/12/2020', 900, 106, 'D', 477, 0, 0, '31/12/2020', 141399.76, 0, 'IMPLANTACAO SALDO DE ABERTURA', 0, '31/12/2020', 'S</v>
      </c>
      <c r="AA107" t="str">
        <f t="shared" si="23"/>
        <v>',0, 0, 1, 0</v>
      </c>
      <c r="AB107" t="str">
        <f t="shared" si="24"/>
        <v>1,'01/12/2020', 900, 106, 'D', 477, 0, 0, '31/12/2020', 141399.76, 0, 'IMPLANTACAO SALDO DE ABERTURA', 0, '31/12/2020', 'S',0, 0, 1, 0</v>
      </c>
      <c r="AC107" s="3" t="s">
        <v>24</v>
      </c>
      <c r="AD107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106, 'D', 477, 0, 0, '31/12/2020', 141399.76, 0, 'IMPLANTACAO SALDO DE ABERTURA', 0, '31/12/2020', 'S',0, 0, 1, 0);</v>
      </c>
    </row>
    <row r="108" spans="1:30" x14ac:dyDescent="0.2">
      <c r="A108">
        <v>1</v>
      </c>
      <c r="B108" s="2">
        <v>44166</v>
      </c>
      <c r="C108" s="2" t="str">
        <f t="shared" si="16"/>
        <v>01/12/2020</v>
      </c>
      <c r="D108">
        <v>900</v>
      </c>
      <c r="E108">
        <v>107</v>
      </c>
      <c r="F108" t="s">
        <v>20</v>
      </c>
      <c r="G108" t="s">
        <v>130</v>
      </c>
      <c r="H108">
        <v>423</v>
      </c>
      <c r="I108">
        <v>0</v>
      </c>
      <c r="J108">
        <v>0</v>
      </c>
      <c r="K108" s="2">
        <v>44196</v>
      </c>
      <c r="L108" s="2" t="str">
        <f t="shared" si="17"/>
        <v>31/12/2020</v>
      </c>
      <c r="M108" s="4">
        <v>14700</v>
      </c>
      <c r="N108" s="4">
        <f t="shared" si="20"/>
        <v>14700</v>
      </c>
      <c r="O108" s="4" t="str">
        <f t="shared" si="21"/>
        <v>14700</v>
      </c>
      <c r="P108" s="1">
        <v>0</v>
      </c>
      <c r="Q108" s="3" t="s">
        <v>22</v>
      </c>
      <c r="R108">
        <v>0</v>
      </c>
      <c r="S108" s="2">
        <f t="shared" si="18"/>
        <v>44196</v>
      </c>
      <c r="T108" s="2" t="str">
        <f t="shared" si="19"/>
        <v>31/12/2020</v>
      </c>
      <c r="U108" s="3" t="s">
        <v>23</v>
      </c>
      <c r="V108" s="1">
        <v>0</v>
      </c>
      <c r="W108">
        <v>0</v>
      </c>
      <c r="X108">
        <v>1</v>
      </c>
      <c r="Y108" s="1">
        <v>0</v>
      </c>
      <c r="Z108" s="5" t="str">
        <f t="shared" si="22"/>
        <v>1,'01/12/2020', 900, 107, 'D', 423, 0, 0, '31/12/2020', 14700, 0, 'IMPLANTACAO SALDO DE ABERTURA', 0, '31/12/2020', 'S</v>
      </c>
      <c r="AA108" t="str">
        <f t="shared" si="23"/>
        <v>',0, 0, 1, 0</v>
      </c>
      <c r="AB108" t="str">
        <f t="shared" si="24"/>
        <v>1,'01/12/2020', 900, 107, 'D', 423, 0, 0, '31/12/2020', 14700, 0, 'IMPLANTACAO SALDO DE ABERTURA', 0, '31/12/2020', 'S',0, 0, 1, 0</v>
      </c>
      <c r="AC108" s="3" t="s">
        <v>24</v>
      </c>
      <c r="AD108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107, 'D', 423, 0, 0, '31/12/2020', 14700, 0, 'IMPLANTACAO SALDO DE ABERTURA', 0, '31/12/2020', 'S',0, 0, 1, 0);</v>
      </c>
    </row>
    <row r="109" spans="1:30" x14ac:dyDescent="0.2">
      <c r="A109">
        <v>1</v>
      </c>
      <c r="B109" s="2">
        <v>44166</v>
      </c>
      <c r="C109" s="2" t="str">
        <f t="shared" si="16"/>
        <v>01/12/2020</v>
      </c>
      <c r="D109">
        <v>900</v>
      </c>
      <c r="E109">
        <v>108</v>
      </c>
      <c r="F109" t="s">
        <v>20</v>
      </c>
      <c r="G109" t="s">
        <v>131</v>
      </c>
      <c r="H109">
        <v>506</v>
      </c>
      <c r="I109">
        <v>0</v>
      </c>
      <c r="J109">
        <v>0</v>
      </c>
      <c r="K109" s="2">
        <v>44196</v>
      </c>
      <c r="L109" s="2" t="str">
        <f t="shared" si="17"/>
        <v>31/12/2020</v>
      </c>
      <c r="M109" s="4">
        <v>12000</v>
      </c>
      <c r="N109" s="4">
        <f t="shared" si="20"/>
        <v>12000</v>
      </c>
      <c r="O109" s="4" t="str">
        <f t="shared" si="21"/>
        <v>12000</v>
      </c>
      <c r="P109" s="1">
        <v>0</v>
      </c>
      <c r="Q109" s="3" t="s">
        <v>22</v>
      </c>
      <c r="R109">
        <v>0</v>
      </c>
      <c r="S109" s="2">
        <f t="shared" si="18"/>
        <v>44196</v>
      </c>
      <c r="T109" s="2" t="str">
        <f t="shared" si="19"/>
        <v>31/12/2020</v>
      </c>
      <c r="U109" s="3" t="s">
        <v>23</v>
      </c>
      <c r="V109" s="1">
        <v>0</v>
      </c>
      <c r="W109">
        <v>0</v>
      </c>
      <c r="X109">
        <v>1</v>
      </c>
      <c r="Y109" s="1">
        <v>0</v>
      </c>
      <c r="Z109" s="5" t="str">
        <f t="shared" si="22"/>
        <v>1,'01/12/2020', 900, 108, 'D', 506, 0, 0, '31/12/2020', 12000, 0, 'IMPLANTACAO SALDO DE ABERTURA', 0, '31/12/2020', 'S</v>
      </c>
      <c r="AA109" t="str">
        <f t="shared" si="23"/>
        <v>',0, 0, 1, 0</v>
      </c>
      <c r="AB109" t="str">
        <f t="shared" si="24"/>
        <v>1,'01/12/2020', 900, 108, 'D', 506, 0, 0, '31/12/2020', 12000, 0, 'IMPLANTACAO SALDO DE ABERTURA', 0, '31/12/2020', 'S',0, 0, 1, 0</v>
      </c>
      <c r="AC109" s="3" t="s">
        <v>24</v>
      </c>
      <c r="AD109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108, 'D', 506, 0, 0, '31/12/2020', 12000, 0, 'IMPLANTACAO SALDO DE ABERTURA', 0, '31/12/2020', 'S',0, 0, 1, 0);</v>
      </c>
    </row>
    <row r="110" spans="1:30" x14ac:dyDescent="0.2">
      <c r="A110">
        <v>1</v>
      </c>
      <c r="B110" s="2">
        <v>44166</v>
      </c>
      <c r="C110" s="2" t="str">
        <f t="shared" si="16"/>
        <v>01/12/2020</v>
      </c>
      <c r="D110">
        <v>900</v>
      </c>
      <c r="E110">
        <v>109</v>
      </c>
      <c r="F110" t="s">
        <v>20</v>
      </c>
      <c r="G110" t="s">
        <v>132</v>
      </c>
      <c r="H110">
        <v>404</v>
      </c>
      <c r="I110">
        <v>0</v>
      </c>
      <c r="J110">
        <v>0</v>
      </c>
      <c r="K110" s="2">
        <v>44196</v>
      </c>
      <c r="L110" s="2" t="str">
        <f t="shared" si="17"/>
        <v>31/12/2020</v>
      </c>
      <c r="M110" s="4">
        <v>215368</v>
      </c>
      <c r="N110" s="4">
        <f t="shared" si="20"/>
        <v>215368</v>
      </c>
      <c r="O110" s="4" t="str">
        <f t="shared" si="21"/>
        <v>215368</v>
      </c>
      <c r="P110" s="1">
        <v>0</v>
      </c>
      <c r="Q110" s="3" t="s">
        <v>22</v>
      </c>
      <c r="R110">
        <v>0</v>
      </c>
      <c r="S110" s="2">
        <f t="shared" si="18"/>
        <v>44196</v>
      </c>
      <c r="T110" s="2" t="str">
        <f t="shared" si="19"/>
        <v>31/12/2020</v>
      </c>
      <c r="U110" s="3" t="s">
        <v>23</v>
      </c>
      <c r="V110" s="1">
        <v>0</v>
      </c>
      <c r="W110">
        <v>0</v>
      </c>
      <c r="X110">
        <v>1</v>
      </c>
      <c r="Y110" s="1">
        <v>0</v>
      </c>
      <c r="Z110" s="5" t="str">
        <f t="shared" si="22"/>
        <v>1,'01/12/2020', 900, 109, 'D', 404, 0, 0, '31/12/2020', 215368, 0, 'IMPLANTACAO SALDO DE ABERTURA', 0, '31/12/2020', 'S</v>
      </c>
      <c r="AA110" t="str">
        <f t="shared" si="23"/>
        <v>',0, 0, 1, 0</v>
      </c>
      <c r="AB110" t="str">
        <f t="shared" si="24"/>
        <v>1,'01/12/2020', 900, 109, 'D', 404, 0, 0, '31/12/2020', 215368, 0, 'IMPLANTACAO SALDO DE ABERTURA', 0, '31/12/2020', 'S',0, 0, 1, 0</v>
      </c>
      <c r="AC110" s="3" t="s">
        <v>24</v>
      </c>
      <c r="AD110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109, 'D', 404, 0, 0, '31/12/2020', 215368, 0, 'IMPLANTACAO SALDO DE ABERTURA', 0, '31/12/2020', 'S',0, 0, 1, 0);</v>
      </c>
    </row>
    <row r="111" spans="1:30" x14ac:dyDescent="0.2">
      <c r="A111">
        <v>1</v>
      </c>
      <c r="B111" s="2">
        <v>44166</v>
      </c>
      <c r="C111" s="2" t="str">
        <f t="shared" si="16"/>
        <v>01/12/2020</v>
      </c>
      <c r="D111">
        <v>900</v>
      </c>
      <c r="E111">
        <v>110</v>
      </c>
      <c r="F111" t="s">
        <v>20</v>
      </c>
      <c r="G111" t="s">
        <v>133</v>
      </c>
      <c r="H111">
        <v>783</v>
      </c>
      <c r="I111">
        <v>0</v>
      </c>
      <c r="J111">
        <v>0</v>
      </c>
      <c r="K111" s="2">
        <v>44196</v>
      </c>
      <c r="L111" s="2" t="str">
        <f t="shared" si="17"/>
        <v>31/12/2020</v>
      </c>
      <c r="M111" s="4">
        <v>880</v>
      </c>
      <c r="N111" s="4">
        <f t="shared" si="20"/>
        <v>880</v>
      </c>
      <c r="O111" s="4" t="str">
        <f t="shared" si="21"/>
        <v>880</v>
      </c>
      <c r="P111" s="1">
        <v>0</v>
      </c>
      <c r="Q111" s="3" t="s">
        <v>22</v>
      </c>
      <c r="R111">
        <v>0</v>
      </c>
      <c r="S111" s="2">
        <f t="shared" si="18"/>
        <v>44196</v>
      </c>
      <c r="T111" s="2" t="str">
        <f t="shared" si="19"/>
        <v>31/12/2020</v>
      </c>
      <c r="U111" s="3" t="s">
        <v>23</v>
      </c>
      <c r="V111" s="1">
        <v>0</v>
      </c>
      <c r="W111">
        <v>0</v>
      </c>
      <c r="X111">
        <v>1</v>
      </c>
      <c r="Y111" s="1">
        <v>0</v>
      </c>
      <c r="Z111" s="5" t="str">
        <f t="shared" si="22"/>
        <v>1,'01/12/2020', 900, 110, 'D', 783, 0, 0, '31/12/2020', 880, 0, 'IMPLANTACAO SALDO DE ABERTURA', 0, '31/12/2020', 'S</v>
      </c>
      <c r="AA111" t="str">
        <f t="shared" si="23"/>
        <v>',0, 0, 1, 0</v>
      </c>
      <c r="AB111" t="str">
        <f t="shared" si="24"/>
        <v>1,'01/12/2020', 900, 110, 'D', 783, 0, 0, '31/12/2020', 880, 0, 'IMPLANTACAO SALDO DE ABERTURA', 0, '31/12/2020', 'S',0, 0, 1, 0</v>
      </c>
      <c r="AC111" s="3" t="s">
        <v>24</v>
      </c>
      <c r="AD111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110, 'D', 783, 0, 0, '31/12/2020', 880, 0, 'IMPLANTACAO SALDO DE ABERTURA', 0, '31/12/2020', 'S',0, 0, 1, 0);</v>
      </c>
    </row>
    <row r="112" spans="1:30" x14ac:dyDescent="0.2">
      <c r="A112">
        <v>1</v>
      </c>
      <c r="B112" s="2">
        <v>44166</v>
      </c>
      <c r="C112" s="2" t="str">
        <f t="shared" si="16"/>
        <v>01/12/2020</v>
      </c>
      <c r="D112">
        <v>900</v>
      </c>
      <c r="E112">
        <v>111</v>
      </c>
      <c r="F112" t="s">
        <v>20</v>
      </c>
      <c r="G112" t="s">
        <v>134</v>
      </c>
      <c r="H112">
        <v>497</v>
      </c>
      <c r="I112">
        <v>0</v>
      </c>
      <c r="J112">
        <v>0</v>
      </c>
      <c r="K112" s="2">
        <v>44196</v>
      </c>
      <c r="L112" s="2" t="str">
        <f t="shared" si="17"/>
        <v>31/12/2020</v>
      </c>
      <c r="M112" s="4">
        <v>2484</v>
      </c>
      <c r="N112" s="4">
        <f t="shared" si="20"/>
        <v>2484</v>
      </c>
      <c r="O112" s="4" t="str">
        <f t="shared" si="21"/>
        <v>2484</v>
      </c>
      <c r="P112" s="1">
        <v>0</v>
      </c>
      <c r="Q112" s="3" t="s">
        <v>22</v>
      </c>
      <c r="R112">
        <v>0</v>
      </c>
      <c r="S112" s="2">
        <f t="shared" si="18"/>
        <v>44196</v>
      </c>
      <c r="T112" s="2" t="str">
        <f t="shared" si="19"/>
        <v>31/12/2020</v>
      </c>
      <c r="U112" s="3" t="s">
        <v>23</v>
      </c>
      <c r="V112" s="1">
        <v>0</v>
      </c>
      <c r="W112">
        <v>0</v>
      </c>
      <c r="X112">
        <v>1</v>
      </c>
      <c r="Y112" s="1">
        <v>0</v>
      </c>
      <c r="Z112" s="5" t="str">
        <f t="shared" si="22"/>
        <v>1,'01/12/2020', 900, 111, 'D', 497, 0, 0, '31/12/2020', 2484, 0, 'IMPLANTACAO SALDO DE ABERTURA', 0, '31/12/2020', 'S</v>
      </c>
      <c r="AA112" t="str">
        <f t="shared" si="23"/>
        <v>',0, 0, 1, 0</v>
      </c>
      <c r="AB112" t="str">
        <f t="shared" si="24"/>
        <v>1,'01/12/2020', 900, 111, 'D', 497, 0, 0, '31/12/2020', 2484, 0, 'IMPLANTACAO SALDO DE ABERTURA', 0, '31/12/2020', 'S',0, 0, 1, 0</v>
      </c>
      <c r="AC112" s="3" t="s">
        <v>24</v>
      </c>
      <c r="AD112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111, 'D', 497, 0, 0, '31/12/2020', 2484, 0, 'IMPLANTACAO SALDO DE ABERTURA', 0, '31/12/2020', 'S',0, 0, 1, 0);</v>
      </c>
    </row>
    <row r="113" spans="1:30" x14ac:dyDescent="0.2">
      <c r="A113">
        <v>1</v>
      </c>
      <c r="B113" s="2">
        <v>44166</v>
      </c>
      <c r="C113" s="2" t="str">
        <f t="shared" si="16"/>
        <v>01/12/2020</v>
      </c>
      <c r="D113">
        <v>900</v>
      </c>
      <c r="E113">
        <v>112</v>
      </c>
      <c r="F113" t="s">
        <v>20</v>
      </c>
      <c r="G113" t="s">
        <v>135</v>
      </c>
      <c r="H113">
        <v>534</v>
      </c>
      <c r="I113">
        <v>0</v>
      </c>
      <c r="J113">
        <v>0</v>
      </c>
      <c r="K113" s="2">
        <v>44196</v>
      </c>
      <c r="L113" s="2" t="str">
        <f t="shared" si="17"/>
        <v>31/12/2020</v>
      </c>
      <c r="M113" s="4">
        <v>55460</v>
      </c>
      <c r="N113" s="4">
        <f t="shared" si="20"/>
        <v>55460</v>
      </c>
      <c r="O113" s="4" t="str">
        <f t="shared" si="21"/>
        <v>55460</v>
      </c>
      <c r="P113" s="1">
        <v>0</v>
      </c>
      <c r="Q113" s="3" t="s">
        <v>22</v>
      </c>
      <c r="R113">
        <v>0</v>
      </c>
      <c r="S113" s="2">
        <f t="shared" si="18"/>
        <v>44196</v>
      </c>
      <c r="T113" s="2" t="str">
        <f t="shared" si="19"/>
        <v>31/12/2020</v>
      </c>
      <c r="U113" s="3" t="s">
        <v>23</v>
      </c>
      <c r="V113" s="1">
        <v>0</v>
      </c>
      <c r="W113">
        <v>0</v>
      </c>
      <c r="X113">
        <v>1</v>
      </c>
      <c r="Y113" s="1">
        <v>0</v>
      </c>
      <c r="Z113" s="5" t="str">
        <f t="shared" si="22"/>
        <v>1,'01/12/2020', 900, 112, 'D', 534, 0, 0, '31/12/2020', 55460, 0, 'IMPLANTACAO SALDO DE ABERTURA', 0, '31/12/2020', 'S</v>
      </c>
      <c r="AA113" t="str">
        <f t="shared" si="23"/>
        <v>',0, 0, 1, 0</v>
      </c>
      <c r="AB113" t="str">
        <f t="shared" si="24"/>
        <v>1,'01/12/2020', 900, 112, 'D', 534, 0, 0, '31/12/2020', 55460, 0, 'IMPLANTACAO SALDO DE ABERTURA', 0, '31/12/2020', 'S',0, 0, 1, 0</v>
      </c>
      <c r="AC113" s="3" t="s">
        <v>24</v>
      </c>
      <c r="AD113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112, 'D', 534, 0, 0, '31/12/2020', 55460, 0, 'IMPLANTACAO SALDO DE ABERTURA', 0, '31/12/2020', 'S',0, 0, 1, 0);</v>
      </c>
    </row>
    <row r="114" spans="1:30" x14ac:dyDescent="0.2">
      <c r="A114">
        <v>1</v>
      </c>
      <c r="B114" s="2">
        <v>44166</v>
      </c>
      <c r="C114" s="2" t="str">
        <f t="shared" si="16"/>
        <v>01/12/2020</v>
      </c>
      <c r="D114">
        <v>900</v>
      </c>
      <c r="E114">
        <v>113</v>
      </c>
      <c r="F114" t="s">
        <v>20</v>
      </c>
      <c r="G114" t="s">
        <v>136</v>
      </c>
      <c r="H114">
        <v>424</v>
      </c>
      <c r="I114">
        <v>0</v>
      </c>
      <c r="J114">
        <v>0</v>
      </c>
      <c r="K114" s="2">
        <v>44196</v>
      </c>
      <c r="L114" s="2" t="str">
        <f t="shared" si="17"/>
        <v>31/12/2020</v>
      </c>
      <c r="M114" s="4">
        <v>28132.77</v>
      </c>
      <c r="N114" s="4">
        <f t="shared" si="20"/>
        <v>28132.77</v>
      </c>
      <c r="O114" s="4" t="str">
        <f t="shared" si="21"/>
        <v>28132.77</v>
      </c>
      <c r="P114" s="1">
        <v>0</v>
      </c>
      <c r="Q114" s="3" t="s">
        <v>22</v>
      </c>
      <c r="R114">
        <v>0</v>
      </c>
      <c r="S114" s="2">
        <f t="shared" si="18"/>
        <v>44196</v>
      </c>
      <c r="T114" s="2" t="str">
        <f t="shared" si="19"/>
        <v>31/12/2020</v>
      </c>
      <c r="U114" s="3" t="s">
        <v>23</v>
      </c>
      <c r="V114" s="1">
        <v>0</v>
      </c>
      <c r="W114">
        <v>0</v>
      </c>
      <c r="X114">
        <v>1</v>
      </c>
      <c r="Y114" s="1">
        <v>0</v>
      </c>
      <c r="Z114" s="5" t="str">
        <f t="shared" si="22"/>
        <v>1,'01/12/2020', 900, 113, 'D', 424, 0, 0, '31/12/2020', 28132.77, 0, 'IMPLANTACAO SALDO DE ABERTURA', 0, '31/12/2020', 'S</v>
      </c>
      <c r="AA114" t="str">
        <f t="shared" si="23"/>
        <v>',0, 0, 1, 0</v>
      </c>
      <c r="AB114" t="str">
        <f t="shared" si="24"/>
        <v>1,'01/12/2020', 900, 113, 'D', 424, 0, 0, '31/12/2020', 28132.77, 0, 'IMPLANTACAO SALDO DE ABERTURA', 0, '31/12/2020', 'S',0, 0, 1, 0</v>
      </c>
      <c r="AC114" s="3" t="s">
        <v>24</v>
      </c>
      <c r="AD114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113, 'D', 424, 0, 0, '31/12/2020', 28132.77, 0, 'IMPLANTACAO SALDO DE ABERTURA', 0, '31/12/2020', 'S',0, 0, 1, 0);</v>
      </c>
    </row>
    <row r="115" spans="1:30" x14ac:dyDescent="0.2">
      <c r="A115">
        <v>1</v>
      </c>
      <c r="B115" s="2">
        <v>44166</v>
      </c>
      <c r="C115" s="2" t="str">
        <f t="shared" si="16"/>
        <v>01/12/2020</v>
      </c>
      <c r="D115">
        <v>900</v>
      </c>
      <c r="E115">
        <v>114</v>
      </c>
      <c r="F115" t="s">
        <v>20</v>
      </c>
      <c r="G115" t="s">
        <v>137</v>
      </c>
      <c r="H115">
        <v>395</v>
      </c>
      <c r="I115">
        <v>0</v>
      </c>
      <c r="J115">
        <v>0</v>
      </c>
      <c r="K115" s="2">
        <v>44196</v>
      </c>
      <c r="L115" s="2" t="str">
        <f t="shared" si="17"/>
        <v>31/12/2020</v>
      </c>
      <c r="M115" s="4">
        <v>2050.3200000000002</v>
      </c>
      <c r="N115" s="4">
        <f t="shared" si="20"/>
        <v>2050.3200000000002</v>
      </c>
      <c r="O115" s="4" t="str">
        <f t="shared" si="21"/>
        <v>2050.32</v>
      </c>
      <c r="P115" s="1">
        <v>0</v>
      </c>
      <c r="Q115" s="3" t="s">
        <v>22</v>
      </c>
      <c r="R115">
        <v>0</v>
      </c>
      <c r="S115" s="2">
        <f t="shared" si="18"/>
        <v>44196</v>
      </c>
      <c r="T115" s="2" t="str">
        <f t="shared" si="19"/>
        <v>31/12/2020</v>
      </c>
      <c r="U115" s="3" t="s">
        <v>23</v>
      </c>
      <c r="V115" s="1">
        <v>0</v>
      </c>
      <c r="W115">
        <v>0</v>
      </c>
      <c r="X115">
        <v>1</v>
      </c>
      <c r="Y115" s="1">
        <v>0</v>
      </c>
      <c r="Z115" s="5" t="str">
        <f t="shared" si="22"/>
        <v>1,'01/12/2020', 900, 114, 'D', 395, 0, 0, '31/12/2020', 2050.32, 0, 'IMPLANTACAO SALDO DE ABERTURA', 0, '31/12/2020', 'S</v>
      </c>
      <c r="AA115" t="str">
        <f t="shared" si="23"/>
        <v>',0, 0, 1, 0</v>
      </c>
      <c r="AB115" t="str">
        <f t="shared" si="24"/>
        <v>1,'01/12/2020', 900, 114, 'D', 395, 0, 0, '31/12/2020', 2050.32, 0, 'IMPLANTACAO SALDO DE ABERTURA', 0, '31/12/2020', 'S',0, 0, 1, 0</v>
      </c>
      <c r="AC115" s="3" t="s">
        <v>24</v>
      </c>
      <c r="AD115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114, 'D', 395, 0, 0, '31/12/2020', 2050.32, 0, 'IMPLANTACAO SALDO DE ABERTURA', 0, '31/12/2020', 'S',0, 0, 1, 0);</v>
      </c>
    </row>
    <row r="116" spans="1:30" x14ac:dyDescent="0.2">
      <c r="A116">
        <v>1</v>
      </c>
      <c r="B116" s="2">
        <v>44166</v>
      </c>
      <c r="C116" s="2" t="str">
        <f t="shared" si="16"/>
        <v>01/12/2020</v>
      </c>
      <c r="D116">
        <v>900</v>
      </c>
      <c r="E116">
        <v>115</v>
      </c>
      <c r="F116" t="s">
        <v>20</v>
      </c>
      <c r="G116" t="s">
        <v>138</v>
      </c>
      <c r="H116">
        <v>475</v>
      </c>
      <c r="I116">
        <v>0</v>
      </c>
      <c r="J116">
        <v>0</v>
      </c>
      <c r="K116" s="2">
        <v>44196</v>
      </c>
      <c r="L116" s="2" t="str">
        <f t="shared" si="17"/>
        <v>31/12/2020</v>
      </c>
      <c r="M116" s="4">
        <v>27820.2</v>
      </c>
      <c r="N116" s="4">
        <f t="shared" si="20"/>
        <v>27820.2</v>
      </c>
      <c r="O116" s="4" t="str">
        <f t="shared" si="21"/>
        <v>27820.2</v>
      </c>
      <c r="P116" s="1">
        <v>0</v>
      </c>
      <c r="Q116" s="3" t="s">
        <v>22</v>
      </c>
      <c r="R116">
        <v>0</v>
      </c>
      <c r="S116" s="2">
        <f t="shared" si="18"/>
        <v>44196</v>
      </c>
      <c r="T116" s="2" t="str">
        <f t="shared" si="19"/>
        <v>31/12/2020</v>
      </c>
      <c r="U116" s="3" t="s">
        <v>23</v>
      </c>
      <c r="V116" s="1">
        <v>0</v>
      </c>
      <c r="W116">
        <v>0</v>
      </c>
      <c r="X116">
        <v>1</v>
      </c>
      <c r="Y116" s="1">
        <v>0</v>
      </c>
      <c r="Z116" s="5" t="str">
        <f t="shared" si="22"/>
        <v>1,'01/12/2020', 900, 115, 'D', 475, 0, 0, '31/12/2020', 27820.2, 0, 'IMPLANTACAO SALDO DE ABERTURA', 0, '31/12/2020', 'S</v>
      </c>
      <c r="AA116" t="str">
        <f t="shared" si="23"/>
        <v>',0, 0, 1, 0</v>
      </c>
      <c r="AB116" t="str">
        <f t="shared" si="24"/>
        <v>1,'01/12/2020', 900, 115, 'D', 475, 0, 0, '31/12/2020', 27820.2, 0, 'IMPLANTACAO SALDO DE ABERTURA', 0, '31/12/2020', 'S',0, 0, 1, 0</v>
      </c>
      <c r="AC116" s="3" t="s">
        <v>24</v>
      </c>
      <c r="AD116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115, 'D', 475, 0, 0, '31/12/2020', 27820.2, 0, 'IMPLANTACAO SALDO DE ABERTURA', 0, '31/12/2020', 'S',0, 0, 1, 0);</v>
      </c>
    </row>
    <row r="117" spans="1:30" x14ac:dyDescent="0.2">
      <c r="A117">
        <v>1</v>
      </c>
      <c r="B117" s="2">
        <v>44166</v>
      </c>
      <c r="C117" s="2" t="str">
        <f t="shared" si="16"/>
        <v>01/12/2020</v>
      </c>
      <c r="D117">
        <v>900</v>
      </c>
      <c r="E117">
        <v>116</v>
      </c>
      <c r="F117" t="s">
        <v>20</v>
      </c>
      <c r="G117" t="s">
        <v>139</v>
      </c>
      <c r="H117">
        <v>400</v>
      </c>
      <c r="I117">
        <v>0</v>
      </c>
      <c r="J117">
        <v>0</v>
      </c>
      <c r="K117" s="2">
        <v>44196</v>
      </c>
      <c r="L117" s="2" t="str">
        <f t="shared" si="17"/>
        <v>31/12/2020</v>
      </c>
      <c r="M117" s="4">
        <v>29095.08</v>
      </c>
      <c r="N117" s="4">
        <f t="shared" si="20"/>
        <v>29095.08</v>
      </c>
      <c r="O117" s="4" t="str">
        <f t="shared" si="21"/>
        <v>29095.08</v>
      </c>
      <c r="P117" s="1">
        <v>0</v>
      </c>
      <c r="Q117" s="3" t="s">
        <v>22</v>
      </c>
      <c r="R117">
        <v>0</v>
      </c>
      <c r="S117" s="2">
        <f t="shared" si="18"/>
        <v>44196</v>
      </c>
      <c r="T117" s="2" t="str">
        <f t="shared" si="19"/>
        <v>31/12/2020</v>
      </c>
      <c r="U117" s="3" t="s">
        <v>23</v>
      </c>
      <c r="V117" s="1">
        <v>0</v>
      </c>
      <c r="W117">
        <v>0</v>
      </c>
      <c r="X117">
        <v>1</v>
      </c>
      <c r="Y117" s="1">
        <v>0</v>
      </c>
      <c r="Z117" s="5" t="str">
        <f t="shared" si="22"/>
        <v>1,'01/12/2020', 900, 116, 'D', 400, 0, 0, '31/12/2020', 29095.08, 0, 'IMPLANTACAO SALDO DE ABERTURA', 0, '31/12/2020', 'S</v>
      </c>
      <c r="AA117" t="str">
        <f t="shared" si="23"/>
        <v>',0, 0, 1, 0</v>
      </c>
      <c r="AB117" t="str">
        <f t="shared" si="24"/>
        <v>1,'01/12/2020', 900, 116, 'D', 400, 0, 0, '31/12/2020', 29095.08, 0, 'IMPLANTACAO SALDO DE ABERTURA', 0, '31/12/2020', 'S',0, 0, 1, 0</v>
      </c>
      <c r="AC117" s="3" t="s">
        <v>24</v>
      </c>
      <c r="AD117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116, 'D', 400, 0, 0, '31/12/2020', 29095.08, 0, 'IMPLANTACAO SALDO DE ABERTURA', 0, '31/12/2020', 'S',0, 0, 1, 0);</v>
      </c>
    </row>
    <row r="118" spans="1:30" x14ac:dyDescent="0.2">
      <c r="A118">
        <v>1</v>
      </c>
      <c r="B118" s="2">
        <v>44166</v>
      </c>
      <c r="C118" s="2" t="str">
        <f t="shared" si="16"/>
        <v>01/12/2020</v>
      </c>
      <c r="D118">
        <v>900</v>
      </c>
      <c r="E118">
        <v>117</v>
      </c>
      <c r="F118" t="s">
        <v>20</v>
      </c>
      <c r="G118" t="s">
        <v>140</v>
      </c>
      <c r="H118">
        <v>736</v>
      </c>
      <c r="I118">
        <v>0</v>
      </c>
      <c r="J118">
        <v>0</v>
      </c>
      <c r="K118" s="2">
        <v>44196</v>
      </c>
      <c r="L118" s="2" t="str">
        <f t="shared" si="17"/>
        <v>31/12/2020</v>
      </c>
      <c r="M118" s="4">
        <v>129800</v>
      </c>
      <c r="N118" s="4">
        <f t="shared" si="20"/>
        <v>129800</v>
      </c>
      <c r="O118" s="4" t="str">
        <f t="shared" si="21"/>
        <v>129800</v>
      </c>
      <c r="P118" s="1">
        <v>0</v>
      </c>
      <c r="Q118" s="3" t="s">
        <v>22</v>
      </c>
      <c r="R118">
        <v>0</v>
      </c>
      <c r="S118" s="2">
        <f t="shared" si="18"/>
        <v>44196</v>
      </c>
      <c r="T118" s="2" t="str">
        <f t="shared" si="19"/>
        <v>31/12/2020</v>
      </c>
      <c r="U118" s="3" t="s">
        <v>23</v>
      </c>
      <c r="V118" s="1">
        <v>0</v>
      </c>
      <c r="W118">
        <v>0</v>
      </c>
      <c r="X118">
        <v>1</v>
      </c>
      <c r="Y118" s="1">
        <v>0</v>
      </c>
      <c r="Z118" s="5" t="str">
        <f t="shared" si="22"/>
        <v>1,'01/12/2020', 900, 117, 'D', 736, 0, 0, '31/12/2020', 129800, 0, 'IMPLANTACAO SALDO DE ABERTURA', 0, '31/12/2020', 'S</v>
      </c>
      <c r="AA118" t="str">
        <f t="shared" si="23"/>
        <v>',0, 0, 1, 0</v>
      </c>
      <c r="AB118" t="str">
        <f t="shared" si="24"/>
        <v>1,'01/12/2020', 900, 117, 'D', 736, 0, 0, '31/12/2020', 129800, 0, 'IMPLANTACAO SALDO DE ABERTURA', 0, '31/12/2020', 'S',0, 0, 1, 0</v>
      </c>
      <c r="AC118" s="3" t="s">
        <v>24</v>
      </c>
      <c r="AD118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117, 'D', 736, 0, 0, '31/12/2020', 129800, 0, 'IMPLANTACAO SALDO DE ABERTURA', 0, '31/12/2020', 'S',0, 0, 1, 0);</v>
      </c>
    </row>
    <row r="119" spans="1:30" x14ac:dyDescent="0.2">
      <c r="A119">
        <v>1</v>
      </c>
      <c r="B119" s="2">
        <v>44166</v>
      </c>
      <c r="C119" s="2" t="str">
        <f t="shared" si="16"/>
        <v>01/12/2020</v>
      </c>
      <c r="D119">
        <v>900</v>
      </c>
      <c r="E119">
        <v>118</v>
      </c>
      <c r="F119" t="s">
        <v>20</v>
      </c>
      <c r="G119" t="s">
        <v>141</v>
      </c>
      <c r="H119">
        <v>455</v>
      </c>
      <c r="I119">
        <v>0</v>
      </c>
      <c r="J119">
        <v>0</v>
      </c>
      <c r="K119" s="2">
        <v>44196</v>
      </c>
      <c r="L119" s="2" t="str">
        <f t="shared" si="17"/>
        <v>31/12/2020</v>
      </c>
      <c r="M119" s="4">
        <v>312876</v>
      </c>
      <c r="N119" s="4">
        <f t="shared" si="20"/>
        <v>312876</v>
      </c>
      <c r="O119" s="4" t="str">
        <f t="shared" si="21"/>
        <v>312876</v>
      </c>
      <c r="P119" s="1">
        <v>0</v>
      </c>
      <c r="Q119" s="3" t="s">
        <v>22</v>
      </c>
      <c r="R119">
        <v>0</v>
      </c>
      <c r="S119" s="2">
        <f t="shared" si="18"/>
        <v>44196</v>
      </c>
      <c r="T119" s="2" t="str">
        <f t="shared" si="19"/>
        <v>31/12/2020</v>
      </c>
      <c r="U119" s="3" t="s">
        <v>23</v>
      </c>
      <c r="V119" s="1">
        <v>0</v>
      </c>
      <c r="W119">
        <v>0</v>
      </c>
      <c r="X119">
        <v>1</v>
      </c>
      <c r="Y119" s="1">
        <v>0</v>
      </c>
      <c r="Z119" s="5" t="str">
        <f t="shared" si="22"/>
        <v>1,'01/12/2020', 900, 118, 'D', 455, 0, 0, '31/12/2020', 312876, 0, 'IMPLANTACAO SALDO DE ABERTURA', 0, '31/12/2020', 'S</v>
      </c>
      <c r="AA119" t="str">
        <f t="shared" si="23"/>
        <v>',0, 0, 1, 0</v>
      </c>
      <c r="AB119" t="str">
        <f t="shared" si="24"/>
        <v>1,'01/12/2020', 900, 118, 'D', 455, 0, 0, '31/12/2020', 312876, 0, 'IMPLANTACAO SALDO DE ABERTURA', 0, '31/12/2020', 'S',0, 0, 1, 0</v>
      </c>
      <c r="AC119" s="3" t="s">
        <v>24</v>
      </c>
      <c r="AD119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118, 'D', 455, 0, 0, '31/12/2020', 312876, 0, 'IMPLANTACAO SALDO DE ABERTURA', 0, '31/12/2020', 'S',0, 0, 1, 0);</v>
      </c>
    </row>
    <row r="120" spans="1:30" x14ac:dyDescent="0.2">
      <c r="A120">
        <v>1</v>
      </c>
      <c r="B120" s="2">
        <v>44166</v>
      </c>
      <c r="C120" s="2" t="str">
        <f t="shared" si="16"/>
        <v>01/12/2020</v>
      </c>
      <c r="D120">
        <v>900</v>
      </c>
      <c r="E120">
        <v>119</v>
      </c>
      <c r="F120" t="s">
        <v>20</v>
      </c>
      <c r="G120" t="s">
        <v>142</v>
      </c>
      <c r="H120">
        <v>107</v>
      </c>
      <c r="I120">
        <v>0</v>
      </c>
      <c r="J120">
        <v>0</v>
      </c>
      <c r="K120" s="2">
        <v>44196</v>
      </c>
      <c r="L120" s="2" t="str">
        <f t="shared" si="17"/>
        <v>31/12/2020</v>
      </c>
      <c r="M120" s="4">
        <v>1584</v>
      </c>
      <c r="N120" s="4">
        <f t="shared" si="20"/>
        <v>1584</v>
      </c>
      <c r="O120" s="4" t="str">
        <f t="shared" si="21"/>
        <v>1584</v>
      </c>
      <c r="P120" s="1">
        <v>0</v>
      </c>
      <c r="Q120" s="3" t="s">
        <v>22</v>
      </c>
      <c r="R120">
        <v>0</v>
      </c>
      <c r="S120" s="2">
        <f t="shared" si="18"/>
        <v>44196</v>
      </c>
      <c r="T120" s="2" t="str">
        <f t="shared" si="19"/>
        <v>31/12/2020</v>
      </c>
      <c r="U120" s="3" t="s">
        <v>23</v>
      </c>
      <c r="V120" s="1">
        <v>0</v>
      </c>
      <c r="W120">
        <v>0</v>
      </c>
      <c r="X120">
        <v>1</v>
      </c>
      <c r="Y120" s="1">
        <v>0</v>
      </c>
      <c r="Z120" s="5" t="str">
        <f t="shared" si="22"/>
        <v>1,'01/12/2020', 900, 119, 'D', 107, 0, 0, '31/12/2020', 1584, 0, 'IMPLANTACAO SALDO DE ABERTURA', 0, '31/12/2020', 'S</v>
      </c>
      <c r="AA120" t="str">
        <f t="shared" si="23"/>
        <v>',0, 0, 1, 0</v>
      </c>
      <c r="AB120" t="str">
        <f t="shared" si="24"/>
        <v>1,'01/12/2020', 900, 119, 'D', 107, 0, 0, '31/12/2020', 1584, 0, 'IMPLANTACAO SALDO DE ABERTURA', 0, '31/12/2020', 'S',0, 0, 1, 0</v>
      </c>
      <c r="AC120" s="3" t="s">
        <v>24</v>
      </c>
      <c r="AD120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119, 'D', 107, 0, 0, '31/12/2020', 1584, 0, 'IMPLANTACAO SALDO DE ABERTURA', 0, '31/12/2020', 'S',0, 0, 1, 0);</v>
      </c>
    </row>
    <row r="121" spans="1:30" x14ac:dyDescent="0.2">
      <c r="A121">
        <v>1</v>
      </c>
      <c r="B121" s="2">
        <v>44166</v>
      </c>
      <c r="C121" s="2" t="str">
        <f t="shared" si="16"/>
        <v>01/12/2020</v>
      </c>
      <c r="D121">
        <v>900</v>
      </c>
      <c r="E121">
        <v>120</v>
      </c>
      <c r="F121" t="s">
        <v>20</v>
      </c>
      <c r="G121" t="s">
        <v>143</v>
      </c>
      <c r="H121">
        <v>441</v>
      </c>
      <c r="I121">
        <v>0</v>
      </c>
      <c r="J121">
        <v>0</v>
      </c>
      <c r="K121" s="2">
        <v>44196</v>
      </c>
      <c r="L121" s="2" t="str">
        <f t="shared" si="17"/>
        <v>31/12/2020</v>
      </c>
      <c r="M121" s="4">
        <v>39600</v>
      </c>
      <c r="N121" s="4">
        <f t="shared" si="20"/>
        <v>39600</v>
      </c>
      <c r="O121" s="4" t="str">
        <f t="shared" si="21"/>
        <v>39600</v>
      </c>
      <c r="P121" s="1">
        <v>0</v>
      </c>
      <c r="Q121" s="3" t="s">
        <v>22</v>
      </c>
      <c r="R121">
        <v>0</v>
      </c>
      <c r="S121" s="2">
        <f t="shared" si="18"/>
        <v>44196</v>
      </c>
      <c r="T121" s="2" t="str">
        <f t="shared" si="19"/>
        <v>31/12/2020</v>
      </c>
      <c r="U121" s="3" t="s">
        <v>23</v>
      </c>
      <c r="V121" s="1">
        <v>0</v>
      </c>
      <c r="W121">
        <v>0</v>
      </c>
      <c r="X121">
        <v>1</v>
      </c>
      <c r="Y121" s="1">
        <v>0</v>
      </c>
      <c r="Z121" s="5" t="str">
        <f t="shared" si="22"/>
        <v>1,'01/12/2020', 900, 120, 'D', 441, 0, 0, '31/12/2020', 39600, 0, 'IMPLANTACAO SALDO DE ABERTURA', 0, '31/12/2020', 'S</v>
      </c>
      <c r="AA121" t="str">
        <f t="shared" si="23"/>
        <v>',0, 0, 1, 0</v>
      </c>
      <c r="AB121" t="str">
        <f t="shared" si="24"/>
        <v>1,'01/12/2020', 900, 120, 'D', 441, 0, 0, '31/12/2020', 39600, 0, 'IMPLANTACAO SALDO DE ABERTURA', 0, '31/12/2020', 'S',0, 0, 1, 0</v>
      </c>
      <c r="AC121" s="3" t="s">
        <v>24</v>
      </c>
      <c r="AD121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120, 'D', 441, 0, 0, '31/12/2020', 39600, 0, 'IMPLANTACAO SALDO DE ABERTURA', 0, '31/12/2020', 'S',0, 0, 1, 0);</v>
      </c>
    </row>
    <row r="122" spans="1:30" x14ac:dyDescent="0.2">
      <c r="A122">
        <v>1</v>
      </c>
      <c r="B122" s="2">
        <v>44166</v>
      </c>
      <c r="C122" s="2" t="str">
        <f t="shared" si="16"/>
        <v>01/12/2020</v>
      </c>
      <c r="D122">
        <v>900</v>
      </c>
      <c r="E122">
        <v>121</v>
      </c>
      <c r="F122" t="s">
        <v>20</v>
      </c>
      <c r="G122" t="s">
        <v>144</v>
      </c>
      <c r="H122">
        <v>471</v>
      </c>
      <c r="I122">
        <v>0</v>
      </c>
      <c r="J122">
        <v>0</v>
      </c>
      <c r="K122" s="2">
        <v>44196</v>
      </c>
      <c r="L122" s="2" t="str">
        <f t="shared" si="17"/>
        <v>31/12/2020</v>
      </c>
      <c r="M122" s="4">
        <v>25841.7</v>
      </c>
      <c r="N122" s="4">
        <f t="shared" si="20"/>
        <v>25841.7</v>
      </c>
      <c r="O122" s="4" t="str">
        <f t="shared" si="21"/>
        <v>25841.7</v>
      </c>
      <c r="P122" s="1">
        <v>0</v>
      </c>
      <c r="Q122" s="3" t="s">
        <v>22</v>
      </c>
      <c r="R122">
        <v>0</v>
      </c>
      <c r="S122" s="2">
        <f t="shared" si="18"/>
        <v>44196</v>
      </c>
      <c r="T122" s="2" t="str">
        <f t="shared" si="19"/>
        <v>31/12/2020</v>
      </c>
      <c r="U122" s="3" t="s">
        <v>23</v>
      </c>
      <c r="V122" s="1">
        <v>0</v>
      </c>
      <c r="W122">
        <v>0</v>
      </c>
      <c r="X122">
        <v>1</v>
      </c>
      <c r="Y122" s="1">
        <v>0</v>
      </c>
      <c r="Z122" s="5" t="str">
        <f t="shared" si="22"/>
        <v>1,'01/12/2020', 900, 121, 'D', 471, 0, 0, '31/12/2020', 25841.7, 0, 'IMPLANTACAO SALDO DE ABERTURA', 0, '31/12/2020', 'S</v>
      </c>
      <c r="AA122" t="str">
        <f t="shared" si="23"/>
        <v>',0, 0, 1, 0</v>
      </c>
      <c r="AB122" t="str">
        <f t="shared" si="24"/>
        <v>1,'01/12/2020', 900, 121, 'D', 471, 0, 0, '31/12/2020', 25841.7, 0, 'IMPLANTACAO SALDO DE ABERTURA', 0, '31/12/2020', 'S',0, 0, 1, 0</v>
      </c>
      <c r="AC122" s="3" t="s">
        <v>24</v>
      </c>
      <c r="AD122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121, 'D', 471, 0, 0, '31/12/2020', 25841.7, 0, 'IMPLANTACAO SALDO DE ABERTURA', 0, '31/12/2020', 'S',0, 0, 1, 0);</v>
      </c>
    </row>
    <row r="123" spans="1:30" x14ac:dyDescent="0.2">
      <c r="A123">
        <v>1</v>
      </c>
      <c r="B123" s="2">
        <v>44166</v>
      </c>
      <c r="C123" s="2" t="str">
        <f t="shared" si="16"/>
        <v>01/12/2020</v>
      </c>
      <c r="D123">
        <v>900</v>
      </c>
      <c r="E123">
        <v>122</v>
      </c>
      <c r="F123" t="s">
        <v>20</v>
      </c>
      <c r="G123" t="s">
        <v>145</v>
      </c>
      <c r="H123">
        <v>758</v>
      </c>
      <c r="I123">
        <v>0</v>
      </c>
      <c r="J123">
        <v>0</v>
      </c>
      <c r="K123" s="2">
        <v>44196</v>
      </c>
      <c r="L123" s="2" t="str">
        <f t="shared" si="17"/>
        <v>31/12/2020</v>
      </c>
      <c r="M123" s="4">
        <v>8000</v>
      </c>
      <c r="N123" s="4">
        <f t="shared" si="20"/>
        <v>8000</v>
      </c>
      <c r="O123" s="4" t="str">
        <f t="shared" si="21"/>
        <v>8000</v>
      </c>
      <c r="P123" s="1">
        <v>0</v>
      </c>
      <c r="Q123" s="3" t="s">
        <v>22</v>
      </c>
      <c r="R123">
        <v>0</v>
      </c>
      <c r="S123" s="2">
        <f t="shared" si="18"/>
        <v>44196</v>
      </c>
      <c r="T123" s="2" t="str">
        <f t="shared" si="19"/>
        <v>31/12/2020</v>
      </c>
      <c r="U123" s="3" t="s">
        <v>23</v>
      </c>
      <c r="V123" s="1">
        <v>0</v>
      </c>
      <c r="W123">
        <v>0</v>
      </c>
      <c r="X123">
        <v>1</v>
      </c>
      <c r="Y123" s="1">
        <v>0</v>
      </c>
      <c r="Z123" s="5" t="str">
        <f t="shared" si="22"/>
        <v>1,'01/12/2020', 900, 122, 'D', 758, 0, 0, '31/12/2020', 8000, 0, 'IMPLANTACAO SALDO DE ABERTURA', 0, '31/12/2020', 'S</v>
      </c>
      <c r="AA123" t="str">
        <f t="shared" si="23"/>
        <v>',0, 0, 1, 0</v>
      </c>
      <c r="AB123" t="str">
        <f t="shared" si="24"/>
        <v>1,'01/12/2020', 900, 122, 'D', 758, 0, 0, '31/12/2020', 8000, 0, 'IMPLANTACAO SALDO DE ABERTURA', 0, '31/12/2020', 'S',0, 0, 1, 0</v>
      </c>
      <c r="AC123" s="3" t="s">
        <v>24</v>
      </c>
      <c r="AD123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122, 'D', 758, 0, 0, '31/12/2020', 8000, 0, 'IMPLANTACAO SALDO DE ABERTURA', 0, '31/12/2020', 'S',0, 0, 1, 0);</v>
      </c>
    </row>
    <row r="124" spans="1:30" x14ac:dyDescent="0.2">
      <c r="A124">
        <v>1</v>
      </c>
      <c r="B124" s="2">
        <v>44166</v>
      </c>
      <c r="C124" s="2" t="str">
        <f t="shared" si="16"/>
        <v>01/12/2020</v>
      </c>
      <c r="D124">
        <v>900</v>
      </c>
      <c r="E124">
        <v>123</v>
      </c>
      <c r="F124" t="s">
        <v>20</v>
      </c>
      <c r="G124" t="s">
        <v>146</v>
      </c>
      <c r="H124">
        <v>382</v>
      </c>
      <c r="I124">
        <v>0</v>
      </c>
      <c r="J124">
        <v>0</v>
      </c>
      <c r="K124" s="2">
        <v>44196</v>
      </c>
      <c r="L124" s="2" t="str">
        <f t="shared" si="17"/>
        <v>31/12/2020</v>
      </c>
      <c r="M124" s="4">
        <v>276766</v>
      </c>
      <c r="N124" s="4">
        <f t="shared" si="20"/>
        <v>276766</v>
      </c>
      <c r="O124" s="4" t="str">
        <f t="shared" si="21"/>
        <v>276766</v>
      </c>
      <c r="P124" s="1">
        <v>0</v>
      </c>
      <c r="Q124" s="3" t="s">
        <v>22</v>
      </c>
      <c r="R124">
        <v>0</v>
      </c>
      <c r="S124" s="2">
        <f t="shared" si="18"/>
        <v>44196</v>
      </c>
      <c r="T124" s="2" t="str">
        <f t="shared" si="19"/>
        <v>31/12/2020</v>
      </c>
      <c r="U124" s="3" t="s">
        <v>23</v>
      </c>
      <c r="V124" s="1">
        <v>0</v>
      </c>
      <c r="W124">
        <v>0</v>
      </c>
      <c r="X124">
        <v>1</v>
      </c>
      <c r="Y124" s="1">
        <v>0</v>
      </c>
      <c r="Z124" s="5" t="str">
        <f t="shared" si="22"/>
        <v>1,'01/12/2020', 900, 123, 'D', 382, 0, 0, '31/12/2020', 276766, 0, 'IMPLANTACAO SALDO DE ABERTURA', 0, '31/12/2020', 'S</v>
      </c>
      <c r="AA124" t="str">
        <f t="shared" si="23"/>
        <v>',0, 0, 1, 0</v>
      </c>
      <c r="AB124" t="str">
        <f t="shared" si="24"/>
        <v>1,'01/12/2020', 900, 123, 'D', 382, 0, 0, '31/12/2020', 276766, 0, 'IMPLANTACAO SALDO DE ABERTURA', 0, '31/12/2020', 'S',0, 0, 1, 0</v>
      </c>
      <c r="AC124" s="3" t="s">
        <v>24</v>
      </c>
      <c r="AD124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123, 'D', 382, 0, 0, '31/12/2020', 276766, 0, 'IMPLANTACAO SALDO DE ABERTURA', 0, '31/12/2020', 'S',0, 0, 1, 0);</v>
      </c>
    </row>
    <row r="125" spans="1:30" x14ac:dyDescent="0.2">
      <c r="A125">
        <v>1</v>
      </c>
      <c r="B125" s="2">
        <v>44166</v>
      </c>
      <c r="C125" s="2" t="str">
        <f t="shared" si="16"/>
        <v>01/12/2020</v>
      </c>
      <c r="D125">
        <v>900</v>
      </c>
      <c r="E125">
        <v>124</v>
      </c>
      <c r="F125" t="s">
        <v>20</v>
      </c>
      <c r="G125" t="s">
        <v>147</v>
      </c>
      <c r="H125">
        <v>440</v>
      </c>
      <c r="I125">
        <v>0</v>
      </c>
      <c r="J125">
        <v>0</v>
      </c>
      <c r="K125" s="2">
        <v>44196</v>
      </c>
      <c r="L125" s="2" t="str">
        <f t="shared" si="17"/>
        <v>31/12/2020</v>
      </c>
      <c r="M125" s="4">
        <v>30728</v>
      </c>
      <c r="N125" s="4">
        <f t="shared" si="20"/>
        <v>30728</v>
      </c>
      <c r="O125" s="4" t="str">
        <f t="shared" si="21"/>
        <v>30728</v>
      </c>
      <c r="P125" s="1">
        <v>0</v>
      </c>
      <c r="Q125" s="3" t="s">
        <v>22</v>
      </c>
      <c r="R125">
        <v>0</v>
      </c>
      <c r="S125" s="2">
        <f t="shared" si="18"/>
        <v>44196</v>
      </c>
      <c r="T125" s="2" t="str">
        <f t="shared" si="19"/>
        <v>31/12/2020</v>
      </c>
      <c r="U125" s="3" t="s">
        <v>23</v>
      </c>
      <c r="V125" s="1">
        <v>0</v>
      </c>
      <c r="W125">
        <v>0</v>
      </c>
      <c r="X125">
        <v>1</v>
      </c>
      <c r="Y125" s="1">
        <v>0</v>
      </c>
      <c r="Z125" s="5" t="str">
        <f t="shared" si="22"/>
        <v>1,'01/12/2020', 900, 124, 'D', 440, 0, 0, '31/12/2020', 30728, 0, 'IMPLANTACAO SALDO DE ABERTURA', 0, '31/12/2020', 'S</v>
      </c>
      <c r="AA125" t="str">
        <f t="shared" si="23"/>
        <v>',0, 0, 1, 0</v>
      </c>
      <c r="AB125" t="str">
        <f t="shared" si="24"/>
        <v>1,'01/12/2020', 900, 124, 'D', 440, 0, 0, '31/12/2020', 30728, 0, 'IMPLANTACAO SALDO DE ABERTURA', 0, '31/12/2020', 'S',0, 0, 1, 0</v>
      </c>
      <c r="AC125" s="3" t="s">
        <v>24</v>
      </c>
      <c r="AD125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124, 'D', 440, 0, 0, '31/12/2020', 30728, 0, 'IMPLANTACAO SALDO DE ABERTURA', 0, '31/12/2020', 'S',0, 0, 1, 0);</v>
      </c>
    </row>
    <row r="126" spans="1:30" x14ac:dyDescent="0.2">
      <c r="A126">
        <v>1</v>
      </c>
      <c r="B126" s="2">
        <v>44166</v>
      </c>
      <c r="C126" s="2" t="str">
        <f t="shared" si="16"/>
        <v>01/12/2020</v>
      </c>
      <c r="D126">
        <v>900</v>
      </c>
      <c r="E126">
        <v>125</v>
      </c>
      <c r="F126" t="s">
        <v>20</v>
      </c>
      <c r="G126" t="s">
        <v>148</v>
      </c>
      <c r="H126">
        <v>569</v>
      </c>
      <c r="I126">
        <v>0</v>
      </c>
      <c r="J126">
        <v>0</v>
      </c>
      <c r="K126" s="2">
        <v>44196</v>
      </c>
      <c r="L126" s="2" t="str">
        <f t="shared" si="17"/>
        <v>31/12/2020</v>
      </c>
      <c r="M126" s="4">
        <v>15000</v>
      </c>
      <c r="N126" s="4">
        <f t="shared" si="20"/>
        <v>15000</v>
      </c>
      <c r="O126" s="4" t="str">
        <f t="shared" si="21"/>
        <v>15000</v>
      </c>
      <c r="P126" s="1">
        <v>0</v>
      </c>
      <c r="Q126" s="3" t="s">
        <v>22</v>
      </c>
      <c r="R126">
        <v>0</v>
      </c>
      <c r="S126" s="2">
        <f t="shared" si="18"/>
        <v>44196</v>
      </c>
      <c r="T126" s="2" t="str">
        <f t="shared" si="19"/>
        <v>31/12/2020</v>
      </c>
      <c r="U126" s="3" t="s">
        <v>23</v>
      </c>
      <c r="V126" s="1">
        <v>0</v>
      </c>
      <c r="W126">
        <v>0</v>
      </c>
      <c r="X126">
        <v>1</v>
      </c>
      <c r="Y126" s="1">
        <v>0</v>
      </c>
      <c r="Z126" s="5" t="str">
        <f t="shared" si="22"/>
        <v>1,'01/12/2020', 900, 125, 'D', 569, 0, 0, '31/12/2020', 15000, 0, 'IMPLANTACAO SALDO DE ABERTURA', 0, '31/12/2020', 'S</v>
      </c>
      <c r="AA126" t="str">
        <f t="shared" si="23"/>
        <v>',0, 0, 1, 0</v>
      </c>
      <c r="AB126" t="str">
        <f t="shared" si="24"/>
        <v>1,'01/12/2020', 900, 125, 'D', 569, 0, 0, '31/12/2020', 15000, 0, 'IMPLANTACAO SALDO DE ABERTURA', 0, '31/12/2020', 'S',0, 0, 1, 0</v>
      </c>
      <c r="AC126" s="3" t="s">
        <v>24</v>
      </c>
      <c r="AD126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125, 'D', 569, 0, 0, '31/12/2020', 15000, 0, 'IMPLANTACAO SALDO DE ABERTURA', 0, '31/12/2020', 'S',0, 0, 1, 0);</v>
      </c>
    </row>
    <row r="127" spans="1:30" x14ac:dyDescent="0.2">
      <c r="A127">
        <v>1</v>
      </c>
      <c r="B127" s="2">
        <v>44166</v>
      </c>
      <c r="C127" s="2" t="str">
        <f t="shared" si="16"/>
        <v>01/12/2020</v>
      </c>
      <c r="D127">
        <v>900</v>
      </c>
      <c r="E127">
        <v>126</v>
      </c>
      <c r="F127" t="s">
        <v>20</v>
      </c>
      <c r="G127" t="s">
        <v>149</v>
      </c>
      <c r="H127">
        <v>565</v>
      </c>
      <c r="I127">
        <v>0</v>
      </c>
      <c r="J127">
        <v>0</v>
      </c>
      <c r="K127" s="2">
        <v>44196</v>
      </c>
      <c r="L127" s="2" t="str">
        <f t="shared" si="17"/>
        <v>31/12/2020</v>
      </c>
      <c r="M127" s="4">
        <v>4800</v>
      </c>
      <c r="N127" s="4">
        <f t="shared" si="20"/>
        <v>4800</v>
      </c>
      <c r="O127" s="4" t="str">
        <f t="shared" si="21"/>
        <v>4800</v>
      </c>
      <c r="P127" s="1">
        <v>0</v>
      </c>
      <c r="Q127" s="3" t="s">
        <v>22</v>
      </c>
      <c r="R127">
        <v>0</v>
      </c>
      <c r="S127" s="2">
        <f t="shared" si="18"/>
        <v>44196</v>
      </c>
      <c r="T127" s="2" t="str">
        <f t="shared" si="19"/>
        <v>31/12/2020</v>
      </c>
      <c r="U127" s="3" t="s">
        <v>23</v>
      </c>
      <c r="V127" s="1">
        <v>0</v>
      </c>
      <c r="W127">
        <v>0</v>
      </c>
      <c r="X127">
        <v>1</v>
      </c>
      <c r="Y127" s="1">
        <v>0</v>
      </c>
      <c r="Z127" s="5" t="str">
        <f t="shared" si="22"/>
        <v>1,'01/12/2020', 900, 126, 'D', 565, 0, 0, '31/12/2020', 4800, 0, 'IMPLANTACAO SALDO DE ABERTURA', 0, '31/12/2020', 'S</v>
      </c>
      <c r="AA127" t="str">
        <f t="shared" si="23"/>
        <v>',0, 0, 1, 0</v>
      </c>
      <c r="AB127" t="str">
        <f t="shared" si="24"/>
        <v>1,'01/12/2020', 900, 126, 'D', 565, 0, 0, '31/12/2020', 4800, 0, 'IMPLANTACAO SALDO DE ABERTURA', 0, '31/12/2020', 'S',0, 0, 1, 0</v>
      </c>
      <c r="AC127" s="3" t="s">
        <v>24</v>
      </c>
      <c r="AD127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126, 'D', 565, 0, 0, '31/12/2020', 4800, 0, 'IMPLANTACAO SALDO DE ABERTURA', 0, '31/12/2020', 'S',0, 0, 1, 0);</v>
      </c>
    </row>
    <row r="128" spans="1:30" x14ac:dyDescent="0.2">
      <c r="A128">
        <v>1</v>
      </c>
      <c r="B128" s="2">
        <v>44166</v>
      </c>
      <c r="C128" s="2" t="str">
        <f t="shared" si="16"/>
        <v>01/12/2020</v>
      </c>
      <c r="D128">
        <v>900</v>
      </c>
      <c r="E128">
        <v>127</v>
      </c>
      <c r="F128" t="s">
        <v>20</v>
      </c>
      <c r="G128" t="s">
        <v>150</v>
      </c>
      <c r="H128">
        <v>751</v>
      </c>
      <c r="I128">
        <v>0</v>
      </c>
      <c r="J128">
        <v>0</v>
      </c>
      <c r="K128" s="2">
        <v>44196</v>
      </c>
      <c r="L128" s="2" t="str">
        <f t="shared" si="17"/>
        <v>31/12/2020</v>
      </c>
      <c r="M128" s="4">
        <v>267920</v>
      </c>
      <c r="N128" s="4">
        <f t="shared" si="20"/>
        <v>267920</v>
      </c>
      <c r="O128" s="4" t="str">
        <f t="shared" si="21"/>
        <v>267920</v>
      </c>
      <c r="P128" s="1">
        <v>0</v>
      </c>
      <c r="Q128" s="3" t="s">
        <v>22</v>
      </c>
      <c r="R128">
        <v>0</v>
      </c>
      <c r="S128" s="2">
        <f t="shared" si="18"/>
        <v>44196</v>
      </c>
      <c r="T128" s="2" t="str">
        <f t="shared" si="19"/>
        <v>31/12/2020</v>
      </c>
      <c r="U128" s="3" t="s">
        <v>23</v>
      </c>
      <c r="V128" s="1">
        <v>0</v>
      </c>
      <c r="W128">
        <v>0</v>
      </c>
      <c r="X128">
        <v>1</v>
      </c>
      <c r="Y128" s="1">
        <v>0</v>
      </c>
      <c r="Z128" s="5" t="str">
        <f t="shared" si="22"/>
        <v>1,'01/12/2020', 900, 127, 'D', 751, 0, 0, '31/12/2020', 267920, 0, 'IMPLANTACAO SALDO DE ABERTURA', 0, '31/12/2020', 'S</v>
      </c>
      <c r="AA128" t="str">
        <f t="shared" si="23"/>
        <v>',0, 0, 1, 0</v>
      </c>
      <c r="AB128" t="str">
        <f t="shared" si="24"/>
        <v>1,'01/12/2020', 900, 127, 'D', 751, 0, 0, '31/12/2020', 267920, 0, 'IMPLANTACAO SALDO DE ABERTURA', 0, '31/12/2020', 'S',0, 0, 1, 0</v>
      </c>
      <c r="AC128" s="3" t="s">
        <v>24</v>
      </c>
      <c r="AD128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127, 'D', 751, 0, 0, '31/12/2020', 267920, 0, 'IMPLANTACAO SALDO DE ABERTURA', 0, '31/12/2020', 'S',0, 0, 1, 0);</v>
      </c>
    </row>
    <row r="129" spans="1:30" x14ac:dyDescent="0.2">
      <c r="A129">
        <v>1</v>
      </c>
      <c r="B129" s="2">
        <v>44166</v>
      </c>
      <c r="C129" s="2" t="str">
        <f t="shared" si="16"/>
        <v>01/12/2020</v>
      </c>
      <c r="D129">
        <v>900</v>
      </c>
      <c r="E129">
        <v>128</v>
      </c>
      <c r="F129" t="s">
        <v>20</v>
      </c>
      <c r="G129" t="s">
        <v>151</v>
      </c>
      <c r="H129">
        <v>570</v>
      </c>
      <c r="I129">
        <v>0</v>
      </c>
      <c r="J129">
        <v>0</v>
      </c>
      <c r="K129" s="2">
        <v>44196</v>
      </c>
      <c r="L129" s="2" t="str">
        <f t="shared" si="17"/>
        <v>31/12/2020</v>
      </c>
      <c r="M129" s="4">
        <v>18336</v>
      </c>
      <c r="N129" s="4">
        <f t="shared" si="20"/>
        <v>18336</v>
      </c>
      <c r="O129" s="4" t="str">
        <f t="shared" si="21"/>
        <v>18336</v>
      </c>
      <c r="P129" s="1">
        <v>0</v>
      </c>
      <c r="Q129" s="3" t="s">
        <v>22</v>
      </c>
      <c r="R129">
        <v>0</v>
      </c>
      <c r="S129" s="2">
        <f t="shared" si="18"/>
        <v>44196</v>
      </c>
      <c r="T129" s="2" t="str">
        <f t="shared" si="19"/>
        <v>31/12/2020</v>
      </c>
      <c r="U129" s="3" t="s">
        <v>23</v>
      </c>
      <c r="V129" s="1">
        <v>0</v>
      </c>
      <c r="W129">
        <v>0</v>
      </c>
      <c r="X129">
        <v>1</v>
      </c>
      <c r="Y129" s="1">
        <v>0</v>
      </c>
      <c r="Z129" s="5" t="str">
        <f t="shared" si="22"/>
        <v>1,'01/12/2020', 900, 128, 'D', 570, 0, 0, '31/12/2020', 18336, 0, 'IMPLANTACAO SALDO DE ABERTURA', 0, '31/12/2020', 'S</v>
      </c>
      <c r="AA129" t="str">
        <f t="shared" si="23"/>
        <v>',0, 0, 1, 0</v>
      </c>
      <c r="AB129" t="str">
        <f t="shared" si="24"/>
        <v>1,'01/12/2020', 900, 128, 'D', 570, 0, 0, '31/12/2020', 18336, 0, 'IMPLANTACAO SALDO DE ABERTURA', 0, '31/12/2020', 'S',0, 0, 1, 0</v>
      </c>
      <c r="AC129" s="3" t="s">
        <v>24</v>
      </c>
      <c r="AD129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128, 'D', 570, 0, 0, '31/12/2020', 18336, 0, 'IMPLANTACAO SALDO DE ABERTURA', 0, '31/12/2020', 'S',0, 0, 1, 0);</v>
      </c>
    </row>
    <row r="130" spans="1:30" x14ac:dyDescent="0.2">
      <c r="A130">
        <v>1</v>
      </c>
      <c r="B130" s="2">
        <v>44166</v>
      </c>
      <c r="C130" s="2" t="str">
        <f t="shared" ref="C130:C193" si="26">TEXT(B130,"DD/MM/AAAA")</f>
        <v>01/12/2020</v>
      </c>
      <c r="D130">
        <v>900</v>
      </c>
      <c r="E130">
        <v>129</v>
      </c>
      <c r="F130" t="s">
        <v>20</v>
      </c>
      <c r="G130" t="s">
        <v>152</v>
      </c>
      <c r="H130">
        <v>392</v>
      </c>
      <c r="I130">
        <v>0</v>
      </c>
      <c r="J130">
        <v>0</v>
      </c>
      <c r="K130" s="2">
        <v>44196</v>
      </c>
      <c r="L130" s="2" t="str">
        <f t="shared" ref="L130:L193" si="27">TEXT(K130,"DD/MM/AAAA")</f>
        <v>31/12/2020</v>
      </c>
      <c r="M130" s="4">
        <v>16482</v>
      </c>
      <c r="N130" s="4">
        <f t="shared" si="20"/>
        <v>16482</v>
      </c>
      <c r="O130" s="4" t="str">
        <f t="shared" si="21"/>
        <v>16482</v>
      </c>
      <c r="P130" s="1">
        <v>0</v>
      </c>
      <c r="Q130" s="3" t="s">
        <v>22</v>
      </c>
      <c r="R130">
        <v>0</v>
      </c>
      <c r="S130" s="2">
        <f t="shared" ref="S130:S193" si="28">K130</f>
        <v>44196</v>
      </c>
      <c r="T130" s="2" t="str">
        <f t="shared" ref="T130:T193" si="29">TEXT(S130,"DD/MM/AAAA")</f>
        <v>31/12/2020</v>
      </c>
      <c r="U130" s="3" t="s">
        <v>23</v>
      </c>
      <c r="V130" s="1">
        <v>0</v>
      </c>
      <c r="W130">
        <v>0</v>
      </c>
      <c r="X130">
        <v>1</v>
      </c>
      <c r="Y130" s="1">
        <v>0</v>
      </c>
      <c r="Z130" s="5" t="str">
        <f t="shared" si="22"/>
        <v>1,'01/12/2020', 900, 129, 'D', 392, 0, 0, '31/12/2020', 16482, 0, 'IMPLANTACAO SALDO DE ABERTURA', 0, '31/12/2020', 'S</v>
      </c>
      <c r="AA130" t="str">
        <f t="shared" si="23"/>
        <v>',0, 0, 1, 0</v>
      </c>
      <c r="AB130" t="str">
        <f t="shared" si="24"/>
        <v>1,'01/12/2020', 900, 129, 'D', 392, 0, 0, '31/12/2020', 16482, 0, 'IMPLANTACAO SALDO DE ABERTURA', 0, '31/12/2020', 'S',0, 0, 1, 0</v>
      </c>
      <c r="AC130" s="3" t="s">
        <v>24</v>
      </c>
      <c r="AD130" s="19" t="str">
        <f t="shared" si="25"/>
        <v>INSERT INTO TCBLAN (CODEMP,REFERENCIA,NUMLOTE,NUMLANC,TIPLANC,CODCTACTB,CODCONPAR,CODCENCUS,DTMOV,VLRLANC,CODHISTCTB,COMPLHIST,NUMDOC,VENCIMENTO,LIBERADO,CODUSU, CODPROJ,CODEMPORIG,  SEQUENCIA) VALUES(1,'01/12/2020', 900, 129, 'D', 392, 0, 0, '31/12/2020', 16482, 0, 'IMPLANTACAO SALDO DE ABERTURA', 0, '31/12/2020', 'S',0, 0, 1, 0);</v>
      </c>
    </row>
    <row r="131" spans="1:30" x14ac:dyDescent="0.2">
      <c r="A131">
        <v>1</v>
      </c>
      <c r="B131" s="2">
        <v>44166</v>
      </c>
      <c r="C131" s="2" t="str">
        <f t="shared" si="26"/>
        <v>01/12/2020</v>
      </c>
      <c r="D131">
        <v>900</v>
      </c>
      <c r="E131">
        <v>130</v>
      </c>
      <c r="F131" t="s">
        <v>20</v>
      </c>
      <c r="G131" t="s">
        <v>153</v>
      </c>
      <c r="H131">
        <v>543</v>
      </c>
      <c r="I131">
        <v>0</v>
      </c>
      <c r="J131">
        <v>0</v>
      </c>
      <c r="K131" s="2">
        <v>44196</v>
      </c>
      <c r="L131" s="2" t="str">
        <f t="shared" si="27"/>
        <v>31/12/2020</v>
      </c>
      <c r="M131" s="4">
        <v>15531.12</v>
      </c>
      <c r="N131" s="4">
        <f t="shared" ref="N131:N194" si="30">ROUND(ABS(M131),2)</f>
        <v>15531.12</v>
      </c>
      <c r="O131" s="4" t="str">
        <f t="shared" ref="O131:O194" si="31">SUBSTITUTE(N131,",",".")</f>
        <v>15531.12</v>
      </c>
      <c r="P131" s="1">
        <v>0</v>
      </c>
      <c r="Q131" s="3" t="s">
        <v>22</v>
      </c>
      <c r="R131">
        <v>0</v>
      </c>
      <c r="S131" s="2">
        <f t="shared" si="28"/>
        <v>44196</v>
      </c>
      <c r="T131" s="2" t="str">
        <f t="shared" si="29"/>
        <v>31/12/2020</v>
      </c>
      <c r="U131" s="3" t="s">
        <v>23</v>
      </c>
      <c r="V131" s="1">
        <v>0</v>
      </c>
      <c r="W131">
        <v>0</v>
      </c>
      <c r="X131">
        <v>1</v>
      </c>
      <c r="Y131" s="1">
        <v>0</v>
      </c>
      <c r="Z131" s="5" t="str">
        <f t="shared" ref="Z131:Z194" si="32">CONCATENATE(A131,",'",C131,"', ",D131,", ",E131,", '",F131,"', ",H131,", ",I131,", ",J131,", '",L131,"', ",O131,", ",P131,", '",Q131,"', ",R131,", '",T131,"', '",U131)</f>
        <v>1,'01/12/2020', 900, 130, 'D', 543, 0, 0, '31/12/2020', 15531.12, 0, 'IMPLANTACAO SALDO DE ABERTURA', 0, '31/12/2020', 'S</v>
      </c>
      <c r="AA131" t="str">
        <f t="shared" ref="AA131:AA194" si="33">CONCATENATE("',",V131,", ",W131,", ",X131,", ",Y131)</f>
        <v>',0, 0, 1, 0</v>
      </c>
      <c r="AB131" t="str">
        <f t="shared" ref="AB131:AB194" si="34">CONCATENATE(Z131,AA131)</f>
        <v>1,'01/12/2020', 900, 130, 'D', 543, 0, 0, '31/12/2020', 15531.12, 0, 'IMPLANTACAO SALDO DE ABERTURA', 0, '31/12/2020', 'S',0, 0, 1, 0</v>
      </c>
      <c r="AC131" s="3" t="s">
        <v>24</v>
      </c>
      <c r="AD131" s="19" t="str">
        <f t="shared" ref="AD131:AD194" si="35">CONCATENATE(AC131,AB131,");")</f>
        <v>INSERT INTO TCBLAN (CODEMP,REFERENCIA,NUMLOTE,NUMLANC,TIPLANC,CODCTACTB,CODCONPAR,CODCENCUS,DTMOV,VLRLANC,CODHISTCTB,COMPLHIST,NUMDOC,VENCIMENTO,LIBERADO,CODUSU, CODPROJ,CODEMPORIG,  SEQUENCIA) VALUES(1,'01/12/2020', 900, 130, 'D', 543, 0, 0, '31/12/2020', 15531.12, 0, 'IMPLANTACAO SALDO DE ABERTURA', 0, '31/12/2020', 'S',0, 0, 1, 0);</v>
      </c>
    </row>
    <row r="132" spans="1:30" x14ac:dyDescent="0.2">
      <c r="A132">
        <v>1</v>
      </c>
      <c r="B132" s="2">
        <v>44166</v>
      </c>
      <c r="C132" s="2" t="str">
        <f t="shared" si="26"/>
        <v>01/12/2020</v>
      </c>
      <c r="D132">
        <v>900</v>
      </c>
      <c r="E132">
        <v>131</v>
      </c>
      <c r="F132" t="s">
        <v>20</v>
      </c>
      <c r="G132" t="s">
        <v>154</v>
      </c>
      <c r="H132">
        <v>99</v>
      </c>
      <c r="I132">
        <v>0</v>
      </c>
      <c r="J132">
        <v>0</v>
      </c>
      <c r="K132" s="2">
        <v>44196</v>
      </c>
      <c r="L132" s="2" t="str">
        <f t="shared" si="27"/>
        <v>31/12/2020</v>
      </c>
      <c r="M132" s="4">
        <v>59083.6</v>
      </c>
      <c r="N132" s="4">
        <f t="shared" si="30"/>
        <v>59083.6</v>
      </c>
      <c r="O132" s="4" t="str">
        <f t="shared" si="31"/>
        <v>59083.6</v>
      </c>
      <c r="P132" s="1">
        <v>0</v>
      </c>
      <c r="Q132" s="3" t="s">
        <v>22</v>
      </c>
      <c r="R132">
        <v>0</v>
      </c>
      <c r="S132" s="2">
        <f t="shared" si="28"/>
        <v>44196</v>
      </c>
      <c r="T132" s="2" t="str">
        <f t="shared" si="29"/>
        <v>31/12/2020</v>
      </c>
      <c r="U132" s="3" t="s">
        <v>23</v>
      </c>
      <c r="V132" s="1">
        <v>0</v>
      </c>
      <c r="W132">
        <v>0</v>
      </c>
      <c r="X132">
        <v>1</v>
      </c>
      <c r="Y132" s="1">
        <v>0</v>
      </c>
      <c r="Z132" s="5" t="str">
        <f t="shared" si="32"/>
        <v>1,'01/12/2020', 900, 131, 'D', 99, 0, 0, '31/12/2020', 59083.6, 0, 'IMPLANTACAO SALDO DE ABERTURA', 0, '31/12/2020', 'S</v>
      </c>
      <c r="AA132" t="str">
        <f t="shared" si="33"/>
        <v>',0, 0, 1, 0</v>
      </c>
      <c r="AB132" t="str">
        <f t="shared" si="34"/>
        <v>1,'01/12/2020', 900, 131, 'D', 99, 0, 0, '31/12/2020', 59083.6, 0, 'IMPLANTACAO SALDO DE ABERTURA', 0, '31/12/2020', 'S',0, 0, 1, 0</v>
      </c>
      <c r="AC132" s="3" t="s">
        <v>24</v>
      </c>
      <c r="AD132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131, 'D', 99, 0, 0, '31/12/2020', 59083.6, 0, 'IMPLANTACAO SALDO DE ABERTURA', 0, '31/12/2020', 'S',0, 0, 1, 0);</v>
      </c>
    </row>
    <row r="133" spans="1:30" x14ac:dyDescent="0.2">
      <c r="A133">
        <v>1</v>
      </c>
      <c r="B133" s="2">
        <v>44166</v>
      </c>
      <c r="C133" s="2" t="str">
        <f t="shared" si="26"/>
        <v>01/12/2020</v>
      </c>
      <c r="D133">
        <v>900</v>
      </c>
      <c r="E133">
        <v>132</v>
      </c>
      <c r="F133" t="s">
        <v>20</v>
      </c>
      <c r="G133" t="s">
        <v>155</v>
      </c>
      <c r="H133">
        <v>484</v>
      </c>
      <c r="I133">
        <v>0</v>
      </c>
      <c r="J133">
        <v>0</v>
      </c>
      <c r="K133" s="2">
        <v>44196</v>
      </c>
      <c r="L133" s="2" t="str">
        <f t="shared" si="27"/>
        <v>31/12/2020</v>
      </c>
      <c r="M133" s="4">
        <v>48700.6</v>
      </c>
      <c r="N133" s="4">
        <f t="shared" si="30"/>
        <v>48700.6</v>
      </c>
      <c r="O133" s="4" t="str">
        <f t="shared" si="31"/>
        <v>48700.6</v>
      </c>
      <c r="P133" s="1">
        <v>0</v>
      </c>
      <c r="Q133" s="3" t="s">
        <v>22</v>
      </c>
      <c r="R133">
        <v>0</v>
      </c>
      <c r="S133" s="2">
        <f t="shared" si="28"/>
        <v>44196</v>
      </c>
      <c r="T133" s="2" t="str">
        <f t="shared" si="29"/>
        <v>31/12/2020</v>
      </c>
      <c r="U133" s="3" t="s">
        <v>23</v>
      </c>
      <c r="V133" s="1">
        <v>0</v>
      </c>
      <c r="W133">
        <v>0</v>
      </c>
      <c r="X133">
        <v>1</v>
      </c>
      <c r="Y133" s="1">
        <v>0</v>
      </c>
      <c r="Z133" s="5" t="str">
        <f t="shared" si="32"/>
        <v>1,'01/12/2020', 900, 132, 'D', 484, 0, 0, '31/12/2020', 48700.6, 0, 'IMPLANTACAO SALDO DE ABERTURA', 0, '31/12/2020', 'S</v>
      </c>
      <c r="AA133" t="str">
        <f t="shared" si="33"/>
        <v>',0, 0, 1, 0</v>
      </c>
      <c r="AB133" t="str">
        <f t="shared" si="34"/>
        <v>1,'01/12/2020', 900, 132, 'D', 484, 0, 0, '31/12/2020', 48700.6, 0, 'IMPLANTACAO SALDO DE ABERTURA', 0, '31/12/2020', 'S',0, 0, 1, 0</v>
      </c>
      <c r="AC133" s="3" t="s">
        <v>24</v>
      </c>
      <c r="AD133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132, 'D', 484, 0, 0, '31/12/2020', 48700.6, 0, 'IMPLANTACAO SALDO DE ABERTURA', 0, '31/12/2020', 'S',0, 0, 1, 0);</v>
      </c>
    </row>
    <row r="134" spans="1:30" x14ac:dyDescent="0.2">
      <c r="A134">
        <v>1</v>
      </c>
      <c r="B134" s="2">
        <v>44166</v>
      </c>
      <c r="C134" s="2" t="str">
        <f t="shared" si="26"/>
        <v>01/12/2020</v>
      </c>
      <c r="D134">
        <v>900</v>
      </c>
      <c r="E134">
        <v>133</v>
      </c>
      <c r="F134" t="s">
        <v>20</v>
      </c>
      <c r="G134" t="s">
        <v>156</v>
      </c>
      <c r="H134">
        <v>375</v>
      </c>
      <c r="I134">
        <v>0</v>
      </c>
      <c r="J134">
        <v>0</v>
      </c>
      <c r="K134" s="2">
        <v>44196</v>
      </c>
      <c r="L134" s="2" t="str">
        <f t="shared" si="27"/>
        <v>31/12/2020</v>
      </c>
      <c r="M134" s="4">
        <v>55820</v>
      </c>
      <c r="N134" s="4">
        <f t="shared" si="30"/>
        <v>55820</v>
      </c>
      <c r="O134" s="4" t="str">
        <f t="shared" si="31"/>
        <v>55820</v>
      </c>
      <c r="P134" s="1">
        <v>0</v>
      </c>
      <c r="Q134" s="3" t="s">
        <v>22</v>
      </c>
      <c r="R134">
        <v>0</v>
      </c>
      <c r="S134" s="2">
        <f t="shared" si="28"/>
        <v>44196</v>
      </c>
      <c r="T134" s="2" t="str">
        <f t="shared" si="29"/>
        <v>31/12/2020</v>
      </c>
      <c r="U134" s="3" t="s">
        <v>23</v>
      </c>
      <c r="V134" s="1">
        <v>0</v>
      </c>
      <c r="W134">
        <v>0</v>
      </c>
      <c r="X134">
        <v>1</v>
      </c>
      <c r="Y134" s="1">
        <v>0</v>
      </c>
      <c r="Z134" s="5" t="str">
        <f t="shared" si="32"/>
        <v>1,'01/12/2020', 900, 133, 'D', 375, 0, 0, '31/12/2020', 55820, 0, 'IMPLANTACAO SALDO DE ABERTURA', 0, '31/12/2020', 'S</v>
      </c>
      <c r="AA134" t="str">
        <f t="shared" si="33"/>
        <v>',0, 0, 1, 0</v>
      </c>
      <c r="AB134" t="str">
        <f t="shared" si="34"/>
        <v>1,'01/12/2020', 900, 133, 'D', 375, 0, 0, '31/12/2020', 55820, 0, 'IMPLANTACAO SALDO DE ABERTURA', 0, '31/12/2020', 'S',0, 0, 1, 0</v>
      </c>
      <c r="AC134" s="3" t="s">
        <v>24</v>
      </c>
      <c r="AD134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133, 'D', 375, 0, 0, '31/12/2020', 55820, 0, 'IMPLANTACAO SALDO DE ABERTURA', 0, '31/12/2020', 'S',0, 0, 1, 0);</v>
      </c>
    </row>
    <row r="135" spans="1:30" x14ac:dyDescent="0.2">
      <c r="A135">
        <v>1</v>
      </c>
      <c r="B135" s="2">
        <v>44166</v>
      </c>
      <c r="C135" s="2" t="str">
        <f t="shared" si="26"/>
        <v>01/12/2020</v>
      </c>
      <c r="D135">
        <v>900</v>
      </c>
      <c r="E135">
        <v>134</v>
      </c>
      <c r="F135" t="s">
        <v>20</v>
      </c>
      <c r="G135" t="s">
        <v>157</v>
      </c>
      <c r="H135">
        <v>554</v>
      </c>
      <c r="I135">
        <v>0</v>
      </c>
      <c r="J135">
        <v>0</v>
      </c>
      <c r="K135" s="2">
        <v>44196</v>
      </c>
      <c r="L135" s="2" t="str">
        <f t="shared" si="27"/>
        <v>31/12/2020</v>
      </c>
      <c r="M135" s="4">
        <v>37496</v>
      </c>
      <c r="N135" s="4">
        <f t="shared" si="30"/>
        <v>37496</v>
      </c>
      <c r="O135" s="4" t="str">
        <f t="shared" si="31"/>
        <v>37496</v>
      </c>
      <c r="P135" s="1">
        <v>0</v>
      </c>
      <c r="Q135" s="3" t="s">
        <v>22</v>
      </c>
      <c r="R135">
        <v>0</v>
      </c>
      <c r="S135" s="2">
        <f t="shared" si="28"/>
        <v>44196</v>
      </c>
      <c r="T135" s="2" t="str">
        <f t="shared" si="29"/>
        <v>31/12/2020</v>
      </c>
      <c r="U135" s="3" t="s">
        <v>23</v>
      </c>
      <c r="V135" s="1">
        <v>0</v>
      </c>
      <c r="W135">
        <v>0</v>
      </c>
      <c r="X135">
        <v>1</v>
      </c>
      <c r="Y135" s="1">
        <v>0</v>
      </c>
      <c r="Z135" s="5" t="str">
        <f t="shared" si="32"/>
        <v>1,'01/12/2020', 900, 134, 'D', 554, 0, 0, '31/12/2020', 37496, 0, 'IMPLANTACAO SALDO DE ABERTURA', 0, '31/12/2020', 'S</v>
      </c>
      <c r="AA135" t="str">
        <f t="shared" si="33"/>
        <v>',0, 0, 1, 0</v>
      </c>
      <c r="AB135" t="str">
        <f t="shared" si="34"/>
        <v>1,'01/12/2020', 900, 134, 'D', 554, 0, 0, '31/12/2020', 37496, 0, 'IMPLANTACAO SALDO DE ABERTURA', 0, '31/12/2020', 'S',0, 0, 1, 0</v>
      </c>
      <c r="AC135" s="3" t="s">
        <v>24</v>
      </c>
      <c r="AD135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134, 'D', 554, 0, 0, '31/12/2020', 37496, 0, 'IMPLANTACAO SALDO DE ABERTURA', 0, '31/12/2020', 'S',0, 0, 1, 0);</v>
      </c>
    </row>
    <row r="136" spans="1:30" x14ac:dyDescent="0.2">
      <c r="A136">
        <v>1</v>
      </c>
      <c r="B136" s="2">
        <v>44166</v>
      </c>
      <c r="C136" s="2" t="str">
        <f t="shared" si="26"/>
        <v>01/12/2020</v>
      </c>
      <c r="D136">
        <v>900</v>
      </c>
      <c r="E136">
        <v>135</v>
      </c>
      <c r="F136" t="s">
        <v>20</v>
      </c>
      <c r="G136" t="s">
        <v>158</v>
      </c>
      <c r="H136">
        <v>62</v>
      </c>
      <c r="I136">
        <v>0</v>
      </c>
      <c r="J136">
        <v>0</v>
      </c>
      <c r="K136" s="2">
        <v>44196</v>
      </c>
      <c r="L136" s="2" t="str">
        <f t="shared" si="27"/>
        <v>31/12/2020</v>
      </c>
      <c r="M136" s="4">
        <v>238185.71</v>
      </c>
      <c r="N136" s="4">
        <f t="shared" si="30"/>
        <v>238185.71</v>
      </c>
      <c r="O136" s="4" t="str">
        <f t="shared" si="31"/>
        <v>238185.71</v>
      </c>
      <c r="P136" s="1">
        <v>0</v>
      </c>
      <c r="Q136" s="3" t="s">
        <v>22</v>
      </c>
      <c r="R136">
        <v>0</v>
      </c>
      <c r="S136" s="2">
        <f t="shared" si="28"/>
        <v>44196</v>
      </c>
      <c r="T136" s="2" t="str">
        <f t="shared" si="29"/>
        <v>31/12/2020</v>
      </c>
      <c r="U136" s="3" t="s">
        <v>23</v>
      </c>
      <c r="V136" s="1">
        <v>0</v>
      </c>
      <c r="W136">
        <v>0</v>
      </c>
      <c r="X136">
        <v>1</v>
      </c>
      <c r="Y136" s="1">
        <v>0</v>
      </c>
      <c r="Z136" s="5" t="str">
        <f t="shared" si="32"/>
        <v>1,'01/12/2020', 900, 135, 'D', 62, 0, 0, '31/12/2020', 238185.71, 0, 'IMPLANTACAO SALDO DE ABERTURA', 0, '31/12/2020', 'S</v>
      </c>
      <c r="AA136" t="str">
        <f t="shared" si="33"/>
        <v>',0, 0, 1, 0</v>
      </c>
      <c r="AB136" t="str">
        <f t="shared" si="34"/>
        <v>1,'01/12/2020', 900, 135, 'D', 62, 0, 0, '31/12/2020', 238185.71, 0, 'IMPLANTACAO SALDO DE ABERTURA', 0, '31/12/2020', 'S',0, 0, 1, 0</v>
      </c>
      <c r="AC136" s="3" t="s">
        <v>24</v>
      </c>
      <c r="AD136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135, 'D', 62, 0, 0, '31/12/2020', 238185.71, 0, 'IMPLANTACAO SALDO DE ABERTURA', 0, '31/12/2020', 'S',0, 0, 1, 0);</v>
      </c>
    </row>
    <row r="137" spans="1:30" x14ac:dyDescent="0.2">
      <c r="A137">
        <v>1</v>
      </c>
      <c r="B137" s="2">
        <v>44166</v>
      </c>
      <c r="C137" s="2" t="str">
        <f t="shared" si="26"/>
        <v>01/12/2020</v>
      </c>
      <c r="D137">
        <v>900</v>
      </c>
      <c r="E137">
        <v>136</v>
      </c>
      <c r="F137" t="s">
        <v>20</v>
      </c>
      <c r="G137" t="s">
        <v>159</v>
      </c>
      <c r="H137">
        <v>92</v>
      </c>
      <c r="I137">
        <v>0</v>
      </c>
      <c r="J137">
        <v>0</v>
      </c>
      <c r="K137" s="2">
        <v>44196</v>
      </c>
      <c r="L137" s="2" t="str">
        <f t="shared" si="27"/>
        <v>31/12/2020</v>
      </c>
      <c r="M137" s="4">
        <v>414341.2</v>
      </c>
      <c r="N137" s="4">
        <f t="shared" si="30"/>
        <v>414341.2</v>
      </c>
      <c r="O137" s="4" t="str">
        <f t="shared" si="31"/>
        <v>414341.2</v>
      </c>
      <c r="P137" s="1">
        <v>0</v>
      </c>
      <c r="Q137" s="3" t="s">
        <v>22</v>
      </c>
      <c r="R137">
        <v>0</v>
      </c>
      <c r="S137" s="2">
        <f t="shared" si="28"/>
        <v>44196</v>
      </c>
      <c r="T137" s="2" t="str">
        <f t="shared" si="29"/>
        <v>31/12/2020</v>
      </c>
      <c r="U137" s="3" t="s">
        <v>23</v>
      </c>
      <c r="V137" s="1">
        <v>0</v>
      </c>
      <c r="W137">
        <v>0</v>
      </c>
      <c r="X137">
        <v>1</v>
      </c>
      <c r="Y137" s="1">
        <v>0</v>
      </c>
      <c r="Z137" s="5" t="str">
        <f t="shared" si="32"/>
        <v>1,'01/12/2020', 900, 136, 'D', 92, 0, 0, '31/12/2020', 414341.2, 0, 'IMPLANTACAO SALDO DE ABERTURA', 0, '31/12/2020', 'S</v>
      </c>
      <c r="AA137" t="str">
        <f t="shared" si="33"/>
        <v>',0, 0, 1, 0</v>
      </c>
      <c r="AB137" t="str">
        <f t="shared" si="34"/>
        <v>1,'01/12/2020', 900, 136, 'D', 92, 0, 0, '31/12/2020', 414341.2, 0, 'IMPLANTACAO SALDO DE ABERTURA', 0, '31/12/2020', 'S',0, 0, 1, 0</v>
      </c>
      <c r="AC137" s="3" t="s">
        <v>24</v>
      </c>
      <c r="AD137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136, 'D', 92, 0, 0, '31/12/2020', 414341.2, 0, 'IMPLANTACAO SALDO DE ABERTURA', 0, '31/12/2020', 'S',0, 0, 1, 0);</v>
      </c>
    </row>
    <row r="138" spans="1:30" x14ac:dyDescent="0.2">
      <c r="A138">
        <v>1</v>
      </c>
      <c r="B138" s="2">
        <v>44166</v>
      </c>
      <c r="C138" s="2" t="str">
        <f t="shared" si="26"/>
        <v>01/12/2020</v>
      </c>
      <c r="D138">
        <v>900</v>
      </c>
      <c r="E138">
        <v>137</v>
      </c>
      <c r="F138" t="s">
        <v>20</v>
      </c>
      <c r="G138" t="s">
        <v>33</v>
      </c>
      <c r="H138">
        <v>542</v>
      </c>
      <c r="I138">
        <v>0</v>
      </c>
      <c r="J138">
        <v>0</v>
      </c>
      <c r="K138" s="2">
        <v>44196</v>
      </c>
      <c r="L138" s="2" t="str">
        <f t="shared" si="27"/>
        <v>31/12/2020</v>
      </c>
      <c r="M138" s="4">
        <v>21664.6</v>
      </c>
      <c r="N138" s="4">
        <f t="shared" si="30"/>
        <v>21664.6</v>
      </c>
      <c r="O138" s="4" t="str">
        <f t="shared" si="31"/>
        <v>21664.6</v>
      </c>
      <c r="P138" s="1">
        <v>0</v>
      </c>
      <c r="Q138" s="3" t="s">
        <v>22</v>
      </c>
      <c r="R138">
        <v>0</v>
      </c>
      <c r="S138" s="2">
        <f t="shared" si="28"/>
        <v>44196</v>
      </c>
      <c r="T138" s="2" t="str">
        <f t="shared" si="29"/>
        <v>31/12/2020</v>
      </c>
      <c r="U138" s="3" t="s">
        <v>23</v>
      </c>
      <c r="V138" s="1">
        <v>0</v>
      </c>
      <c r="W138">
        <v>0</v>
      </c>
      <c r="X138">
        <v>1</v>
      </c>
      <c r="Y138" s="1">
        <v>0</v>
      </c>
      <c r="Z138" s="5" t="str">
        <f t="shared" si="32"/>
        <v>1,'01/12/2020', 900, 137, 'D', 542, 0, 0, '31/12/2020', 21664.6, 0, 'IMPLANTACAO SALDO DE ABERTURA', 0, '31/12/2020', 'S</v>
      </c>
      <c r="AA138" t="str">
        <f t="shared" si="33"/>
        <v>',0, 0, 1, 0</v>
      </c>
      <c r="AB138" t="str">
        <f t="shared" si="34"/>
        <v>1,'01/12/2020', 900, 137, 'D', 542, 0, 0, '31/12/2020', 21664.6, 0, 'IMPLANTACAO SALDO DE ABERTURA', 0, '31/12/2020', 'S',0, 0, 1, 0</v>
      </c>
      <c r="AC138" s="3" t="s">
        <v>24</v>
      </c>
      <c r="AD138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137, 'D', 542, 0, 0, '31/12/2020', 21664.6, 0, 'IMPLANTACAO SALDO DE ABERTURA', 0, '31/12/2020', 'S',0, 0, 1, 0);</v>
      </c>
    </row>
    <row r="139" spans="1:30" x14ac:dyDescent="0.2">
      <c r="A139">
        <v>1</v>
      </c>
      <c r="B139" s="2">
        <v>44166</v>
      </c>
      <c r="C139" s="2" t="str">
        <f t="shared" si="26"/>
        <v>01/12/2020</v>
      </c>
      <c r="D139">
        <v>900</v>
      </c>
      <c r="E139">
        <v>138</v>
      </c>
      <c r="F139" t="s">
        <v>20</v>
      </c>
      <c r="G139" t="s">
        <v>38</v>
      </c>
      <c r="H139">
        <v>516</v>
      </c>
      <c r="I139">
        <v>0</v>
      </c>
      <c r="J139">
        <v>0</v>
      </c>
      <c r="K139" s="2">
        <v>44196</v>
      </c>
      <c r="L139" s="2" t="str">
        <f t="shared" si="27"/>
        <v>31/12/2020</v>
      </c>
      <c r="M139" s="4">
        <v>50480</v>
      </c>
      <c r="N139" s="4">
        <f t="shared" si="30"/>
        <v>50480</v>
      </c>
      <c r="O139" s="4" t="str">
        <f t="shared" si="31"/>
        <v>50480</v>
      </c>
      <c r="P139" s="1">
        <v>0</v>
      </c>
      <c r="Q139" s="3" t="s">
        <v>22</v>
      </c>
      <c r="R139">
        <v>0</v>
      </c>
      <c r="S139" s="2">
        <f t="shared" si="28"/>
        <v>44196</v>
      </c>
      <c r="T139" s="2" t="str">
        <f t="shared" si="29"/>
        <v>31/12/2020</v>
      </c>
      <c r="U139" s="3" t="s">
        <v>23</v>
      </c>
      <c r="V139" s="1">
        <v>0</v>
      </c>
      <c r="W139">
        <v>0</v>
      </c>
      <c r="X139">
        <v>1</v>
      </c>
      <c r="Y139" s="1">
        <v>0</v>
      </c>
      <c r="Z139" s="5" t="str">
        <f t="shared" si="32"/>
        <v>1,'01/12/2020', 900, 138, 'D', 516, 0, 0, '31/12/2020', 50480, 0, 'IMPLANTACAO SALDO DE ABERTURA', 0, '31/12/2020', 'S</v>
      </c>
      <c r="AA139" t="str">
        <f t="shared" si="33"/>
        <v>',0, 0, 1, 0</v>
      </c>
      <c r="AB139" t="str">
        <f t="shared" si="34"/>
        <v>1,'01/12/2020', 900, 138, 'D', 516, 0, 0, '31/12/2020', 50480, 0, 'IMPLANTACAO SALDO DE ABERTURA', 0, '31/12/2020', 'S',0, 0, 1, 0</v>
      </c>
      <c r="AC139" s="3" t="s">
        <v>24</v>
      </c>
      <c r="AD139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138, 'D', 516, 0, 0, '31/12/2020', 50480, 0, 'IMPLANTACAO SALDO DE ABERTURA', 0, '31/12/2020', 'S',0, 0, 1, 0);</v>
      </c>
    </row>
    <row r="140" spans="1:30" x14ac:dyDescent="0.2">
      <c r="A140">
        <v>1</v>
      </c>
      <c r="B140" s="2">
        <v>44166</v>
      </c>
      <c r="C140" s="2" t="str">
        <f t="shared" si="26"/>
        <v>01/12/2020</v>
      </c>
      <c r="D140">
        <v>900</v>
      </c>
      <c r="E140">
        <v>139</v>
      </c>
      <c r="F140" t="s">
        <v>20</v>
      </c>
      <c r="G140" t="s">
        <v>39</v>
      </c>
      <c r="H140">
        <v>731</v>
      </c>
      <c r="I140">
        <v>0</v>
      </c>
      <c r="J140">
        <v>0</v>
      </c>
      <c r="K140" s="2">
        <v>44196</v>
      </c>
      <c r="L140" s="2" t="str">
        <f t="shared" si="27"/>
        <v>31/12/2020</v>
      </c>
      <c r="M140" s="4">
        <v>2016</v>
      </c>
      <c r="N140" s="4">
        <f t="shared" si="30"/>
        <v>2016</v>
      </c>
      <c r="O140" s="4" t="str">
        <f t="shared" si="31"/>
        <v>2016</v>
      </c>
      <c r="P140" s="1">
        <v>0</v>
      </c>
      <c r="Q140" s="3" t="s">
        <v>22</v>
      </c>
      <c r="R140">
        <v>0</v>
      </c>
      <c r="S140" s="2">
        <f t="shared" si="28"/>
        <v>44196</v>
      </c>
      <c r="T140" s="2" t="str">
        <f t="shared" si="29"/>
        <v>31/12/2020</v>
      </c>
      <c r="U140" s="3" t="s">
        <v>23</v>
      </c>
      <c r="V140" s="1">
        <v>0</v>
      </c>
      <c r="W140">
        <v>0</v>
      </c>
      <c r="X140">
        <v>1</v>
      </c>
      <c r="Y140" s="1">
        <v>0</v>
      </c>
      <c r="Z140" s="5" t="str">
        <f t="shared" si="32"/>
        <v>1,'01/12/2020', 900, 139, 'D', 731, 0, 0, '31/12/2020', 2016, 0, 'IMPLANTACAO SALDO DE ABERTURA', 0, '31/12/2020', 'S</v>
      </c>
      <c r="AA140" t="str">
        <f t="shared" si="33"/>
        <v>',0, 0, 1, 0</v>
      </c>
      <c r="AB140" t="str">
        <f t="shared" si="34"/>
        <v>1,'01/12/2020', 900, 139, 'D', 731, 0, 0, '31/12/2020', 2016, 0, 'IMPLANTACAO SALDO DE ABERTURA', 0, '31/12/2020', 'S',0, 0, 1, 0</v>
      </c>
      <c r="AC140" s="3" t="s">
        <v>24</v>
      </c>
      <c r="AD140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139, 'D', 731, 0, 0, '31/12/2020', 2016, 0, 'IMPLANTACAO SALDO DE ABERTURA', 0, '31/12/2020', 'S',0, 0, 1, 0);</v>
      </c>
    </row>
    <row r="141" spans="1:30" x14ac:dyDescent="0.2">
      <c r="A141">
        <v>1</v>
      </c>
      <c r="B141" s="2">
        <v>44166</v>
      </c>
      <c r="C141" s="2" t="str">
        <f t="shared" si="26"/>
        <v>01/12/2020</v>
      </c>
      <c r="D141">
        <v>900</v>
      </c>
      <c r="E141">
        <v>140</v>
      </c>
      <c r="F141" t="s">
        <v>20</v>
      </c>
      <c r="G141" t="s">
        <v>40</v>
      </c>
      <c r="H141">
        <v>544</v>
      </c>
      <c r="I141">
        <v>0</v>
      </c>
      <c r="J141">
        <v>0</v>
      </c>
      <c r="K141" s="2">
        <v>44196</v>
      </c>
      <c r="L141" s="2" t="str">
        <f t="shared" si="27"/>
        <v>31/12/2020</v>
      </c>
      <c r="M141" s="4">
        <v>5909.6</v>
      </c>
      <c r="N141" s="4">
        <f t="shared" si="30"/>
        <v>5909.6</v>
      </c>
      <c r="O141" s="4" t="str">
        <f t="shared" si="31"/>
        <v>5909.6</v>
      </c>
      <c r="P141" s="1">
        <v>0</v>
      </c>
      <c r="Q141" s="3" t="s">
        <v>22</v>
      </c>
      <c r="R141">
        <v>0</v>
      </c>
      <c r="S141" s="2">
        <f t="shared" si="28"/>
        <v>44196</v>
      </c>
      <c r="T141" s="2" t="str">
        <f t="shared" si="29"/>
        <v>31/12/2020</v>
      </c>
      <c r="U141" s="3" t="s">
        <v>23</v>
      </c>
      <c r="V141" s="1">
        <v>0</v>
      </c>
      <c r="W141">
        <v>0</v>
      </c>
      <c r="X141">
        <v>1</v>
      </c>
      <c r="Y141" s="1">
        <v>0</v>
      </c>
      <c r="Z141" s="5" t="str">
        <f t="shared" si="32"/>
        <v>1,'01/12/2020', 900, 140, 'D', 544, 0, 0, '31/12/2020', 5909.6, 0, 'IMPLANTACAO SALDO DE ABERTURA', 0, '31/12/2020', 'S</v>
      </c>
      <c r="AA141" t="str">
        <f t="shared" si="33"/>
        <v>',0, 0, 1, 0</v>
      </c>
      <c r="AB141" t="str">
        <f t="shared" si="34"/>
        <v>1,'01/12/2020', 900, 140, 'D', 544, 0, 0, '31/12/2020', 5909.6, 0, 'IMPLANTACAO SALDO DE ABERTURA', 0, '31/12/2020', 'S',0, 0, 1, 0</v>
      </c>
      <c r="AC141" s="3" t="s">
        <v>24</v>
      </c>
      <c r="AD141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140, 'D', 544, 0, 0, '31/12/2020', 5909.6, 0, 'IMPLANTACAO SALDO DE ABERTURA', 0, '31/12/2020', 'S',0, 0, 1, 0);</v>
      </c>
    </row>
    <row r="142" spans="1:30" x14ac:dyDescent="0.2">
      <c r="A142">
        <v>1</v>
      </c>
      <c r="B142" s="2">
        <v>44166</v>
      </c>
      <c r="C142" s="2" t="str">
        <f t="shared" si="26"/>
        <v>01/12/2020</v>
      </c>
      <c r="D142">
        <v>900</v>
      </c>
      <c r="E142">
        <v>141</v>
      </c>
      <c r="F142" t="s">
        <v>20</v>
      </c>
      <c r="G142" t="s">
        <v>160</v>
      </c>
      <c r="H142">
        <v>626</v>
      </c>
      <c r="I142">
        <v>0</v>
      </c>
      <c r="J142">
        <v>0</v>
      </c>
      <c r="K142" s="2">
        <v>44196</v>
      </c>
      <c r="L142" s="2" t="str">
        <f t="shared" si="27"/>
        <v>31/12/2020</v>
      </c>
      <c r="M142" s="4">
        <v>10899</v>
      </c>
      <c r="N142" s="4">
        <f t="shared" si="30"/>
        <v>10899</v>
      </c>
      <c r="O142" s="4" t="str">
        <f t="shared" si="31"/>
        <v>10899</v>
      </c>
      <c r="P142" s="1">
        <v>0</v>
      </c>
      <c r="Q142" s="3" t="s">
        <v>22</v>
      </c>
      <c r="R142">
        <v>0</v>
      </c>
      <c r="S142" s="2">
        <f t="shared" si="28"/>
        <v>44196</v>
      </c>
      <c r="T142" s="2" t="str">
        <f t="shared" si="29"/>
        <v>31/12/2020</v>
      </c>
      <c r="U142" s="3" t="s">
        <v>23</v>
      </c>
      <c r="V142" s="1">
        <v>0</v>
      </c>
      <c r="W142">
        <v>0</v>
      </c>
      <c r="X142">
        <v>1</v>
      </c>
      <c r="Y142" s="1">
        <v>0</v>
      </c>
      <c r="Z142" s="5" t="str">
        <f t="shared" si="32"/>
        <v>1,'01/12/2020', 900, 141, 'D', 626, 0, 0, '31/12/2020', 10899, 0, 'IMPLANTACAO SALDO DE ABERTURA', 0, '31/12/2020', 'S</v>
      </c>
      <c r="AA142" t="str">
        <f t="shared" si="33"/>
        <v>',0, 0, 1, 0</v>
      </c>
      <c r="AB142" t="str">
        <f t="shared" si="34"/>
        <v>1,'01/12/2020', 900, 141, 'D', 626, 0, 0, '31/12/2020', 10899, 0, 'IMPLANTACAO SALDO DE ABERTURA', 0, '31/12/2020', 'S',0, 0, 1, 0</v>
      </c>
      <c r="AC142" s="3" t="s">
        <v>24</v>
      </c>
      <c r="AD142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141, 'D', 626, 0, 0, '31/12/2020', 10899, 0, 'IMPLANTACAO SALDO DE ABERTURA', 0, '31/12/2020', 'S',0, 0, 1, 0);</v>
      </c>
    </row>
    <row r="143" spans="1:30" x14ac:dyDescent="0.2">
      <c r="A143">
        <v>1</v>
      </c>
      <c r="B143" s="2">
        <v>44166</v>
      </c>
      <c r="C143" s="2" t="str">
        <f t="shared" si="26"/>
        <v>01/12/2020</v>
      </c>
      <c r="D143">
        <v>900</v>
      </c>
      <c r="E143">
        <v>142</v>
      </c>
      <c r="F143" t="s">
        <v>20</v>
      </c>
      <c r="G143" t="s">
        <v>44</v>
      </c>
      <c r="H143">
        <v>527</v>
      </c>
      <c r="I143">
        <v>0</v>
      </c>
      <c r="J143">
        <v>0</v>
      </c>
      <c r="K143" s="2">
        <v>44196</v>
      </c>
      <c r="L143" s="2" t="str">
        <f t="shared" si="27"/>
        <v>31/12/2020</v>
      </c>
      <c r="M143" s="4">
        <v>7908</v>
      </c>
      <c r="N143" s="4">
        <f t="shared" si="30"/>
        <v>7908</v>
      </c>
      <c r="O143" s="4" t="str">
        <f t="shared" si="31"/>
        <v>7908</v>
      </c>
      <c r="P143" s="1">
        <v>0</v>
      </c>
      <c r="Q143" s="3" t="s">
        <v>22</v>
      </c>
      <c r="R143">
        <v>0</v>
      </c>
      <c r="S143" s="2">
        <f t="shared" si="28"/>
        <v>44196</v>
      </c>
      <c r="T143" s="2" t="str">
        <f t="shared" si="29"/>
        <v>31/12/2020</v>
      </c>
      <c r="U143" s="3" t="s">
        <v>23</v>
      </c>
      <c r="V143" s="1">
        <v>0</v>
      </c>
      <c r="W143">
        <v>0</v>
      </c>
      <c r="X143">
        <v>1</v>
      </c>
      <c r="Y143" s="1">
        <v>0</v>
      </c>
      <c r="Z143" s="5" t="str">
        <f t="shared" si="32"/>
        <v>1,'01/12/2020', 900, 142, 'D', 527, 0, 0, '31/12/2020', 7908, 0, 'IMPLANTACAO SALDO DE ABERTURA', 0, '31/12/2020', 'S</v>
      </c>
      <c r="AA143" t="str">
        <f t="shared" si="33"/>
        <v>',0, 0, 1, 0</v>
      </c>
      <c r="AB143" t="str">
        <f t="shared" si="34"/>
        <v>1,'01/12/2020', 900, 142, 'D', 527, 0, 0, '31/12/2020', 7908, 0, 'IMPLANTACAO SALDO DE ABERTURA', 0, '31/12/2020', 'S',0, 0, 1, 0</v>
      </c>
      <c r="AC143" s="3" t="s">
        <v>24</v>
      </c>
      <c r="AD143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142, 'D', 527, 0, 0, '31/12/2020', 7908, 0, 'IMPLANTACAO SALDO DE ABERTURA', 0, '31/12/2020', 'S',0, 0, 1, 0);</v>
      </c>
    </row>
    <row r="144" spans="1:30" x14ac:dyDescent="0.2">
      <c r="A144">
        <v>1</v>
      </c>
      <c r="B144" s="2">
        <v>44166</v>
      </c>
      <c r="C144" s="2" t="str">
        <f t="shared" si="26"/>
        <v>01/12/2020</v>
      </c>
      <c r="D144">
        <v>900</v>
      </c>
      <c r="E144">
        <v>143</v>
      </c>
      <c r="F144" t="s">
        <v>20</v>
      </c>
      <c r="G144" t="s">
        <v>161</v>
      </c>
      <c r="H144">
        <v>715</v>
      </c>
      <c r="I144">
        <v>0</v>
      </c>
      <c r="J144">
        <v>0</v>
      </c>
      <c r="K144" s="2">
        <v>44196</v>
      </c>
      <c r="L144" s="2" t="str">
        <f t="shared" si="27"/>
        <v>31/12/2020</v>
      </c>
      <c r="M144" s="4">
        <v>7956</v>
      </c>
      <c r="N144" s="4">
        <f t="shared" si="30"/>
        <v>7956</v>
      </c>
      <c r="O144" s="4" t="str">
        <f t="shared" si="31"/>
        <v>7956</v>
      </c>
      <c r="P144" s="1">
        <v>0</v>
      </c>
      <c r="Q144" s="3" t="s">
        <v>22</v>
      </c>
      <c r="R144">
        <v>0</v>
      </c>
      <c r="S144" s="2">
        <f t="shared" si="28"/>
        <v>44196</v>
      </c>
      <c r="T144" s="2" t="str">
        <f t="shared" si="29"/>
        <v>31/12/2020</v>
      </c>
      <c r="U144" s="3" t="s">
        <v>23</v>
      </c>
      <c r="V144" s="1">
        <v>0</v>
      </c>
      <c r="W144">
        <v>0</v>
      </c>
      <c r="X144">
        <v>1</v>
      </c>
      <c r="Y144" s="1">
        <v>0</v>
      </c>
      <c r="Z144" s="5" t="str">
        <f t="shared" si="32"/>
        <v>1,'01/12/2020', 900, 143, 'D', 715, 0, 0, '31/12/2020', 7956, 0, 'IMPLANTACAO SALDO DE ABERTURA', 0, '31/12/2020', 'S</v>
      </c>
      <c r="AA144" t="str">
        <f t="shared" si="33"/>
        <v>',0, 0, 1, 0</v>
      </c>
      <c r="AB144" t="str">
        <f t="shared" si="34"/>
        <v>1,'01/12/2020', 900, 143, 'D', 715, 0, 0, '31/12/2020', 7956, 0, 'IMPLANTACAO SALDO DE ABERTURA', 0, '31/12/2020', 'S',0, 0, 1, 0</v>
      </c>
      <c r="AC144" s="3" t="s">
        <v>24</v>
      </c>
      <c r="AD144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143, 'D', 715, 0, 0, '31/12/2020', 7956, 0, 'IMPLANTACAO SALDO DE ABERTURA', 0, '31/12/2020', 'S',0, 0, 1, 0);</v>
      </c>
    </row>
    <row r="145" spans="1:30" x14ac:dyDescent="0.2">
      <c r="A145">
        <v>1</v>
      </c>
      <c r="B145" s="2">
        <v>44166</v>
      </c>
      <c r="C145" s="2" t="str">
        <f t="shared" si="26"/>
        <v>01/12/2020</v>
      </c>
      <c r="D145">
        <v>900</v>
      </c>
      <c r="E145">
        <v>144</v>
      </c>
      <c r="F145" t="s">
        <v>20</v>
      </c>
      <c r="G145" t="s">
        <v>162</v>
      </c>
      <c r="H145">
        <v>704</v>
      </c>
      <c r="I145">
        <v>0</v>
      </c>
      <c r="J145">
        <v>0</v>
      </c>
      <c r="K145" s="2">
        <v>44196</v>
      </c>
      <c r="L145" s="2" t="str">
        <f t="shared" si="27"/>
        <v>31/12/2020</v>
      </c>
      <c r="M145" s="4">
        <v>46500</v>
      </c>
      <c r="N145" s="4">
        <f t="shared" si="30"/>
        <v>46500</v>
      </c>
      <c r="O145" s="4" t="str">
        <f t="shared" si="31"/>
        <v>46500</v>
      </c>
      <c r="P145" s="1">
        <v>0</v>
      </c>
      <c r="Q145" s="3" t="s">
        <v>22</v>
      </c>
      <c r="R145">
        <v>0</v>
      </c>
      <c r="S145" s="2">
        <f t="shared" si="28"/>
        <v>44196</v>
      </c>
      <c r="T145" s="2" t="str">
        <f t="shared" si="29"/>
        <v>31/12/2020</v>
      </c>
      <c r="U145" s="3" t="s">
        <v>23</v>
      </c>
      <c r="V145" s="1">
        <v>0</v>
      </c>
      <c r="W145">
        <v>0</v>
      </c>
      <c r="X145">
        <v>1</v>
      </c>
      <c r="Y145" s="1">
        <v>0</v>
      </c>
      <c r="Z145" s="5" t="str">
        <f t="shared" si="32"/>
        <v>1,'01/12/2020', 900, 144, 'D', 704, 0, 0, '31/12/2020', 46500, 0, 'IMPLANTACAO SALDO DE ABERTURA', 0, '31/12/2020', 'S</v>
      </c>
      <c r="AA145" t="str">
        <f t="shared" si="33"/>
        <v>',0, 0, 1, 0</v>
      </c>
      <c r="AB145" t="str">
        <f t="shared" si="34"/>
        <v>1,'01/12/2020', 900, 144, 'D', 704, 0, 0, '31/12/2020', 46500, 0, 'IMPLANTACAO SALDO DE ABERTURA', 0, '31/12/2020', 'S',0, 0, 1, 0</v>
      </c>
      <c r="AC145" s="3" t="s">
        <v>24</v>
      </c>
      <c r="AD145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144, 'D', 704, 0, 0, '31/12/2020', 46500, 0, 'IMPLANTACAO SALDO DE ABERTURA', 0, '31/12/2020', 'S',0, 0, 1, 0);</v>
      </c>
    </row>
    <row r="146" spans="1:30" x14ac:dyDescent="0.2">
      <c r="A146">
        <v>1</v>
      </c>
      <c r="B146" s="2">
        <v>44166</v>
      </c>
      <c r="C146" s="2" t="str">
        <f t="shared" si="26"/>
        <v>01/12/2020</v>
      </c>
      <c r="D146">
        <v>900</v>
      </c>
      <c r="E146">
        <v>145</v>
      </c>
      <c r="F146" t="s">
        <v>20</v>
      </c>
      <c r="G146" t="s">
        <v>163</v>
      </c>
      <c r="H146">
        <v>717</v>
      </c>
      <c r="I146">
        <v>0</v>
      </c>
      <c r="J146">
        <v>0</v>
      </c>
      <c r="K146" s="2">
        <v>44196</v>
      </c>
      <c r="L146" s="2" t="str">
        <f t="shared" si="27"/>
        <v>31/12/2020</v>
      </c>
      <c r="M146" s="4">
        <v>46542.720000000001</v>
      </c>
      <c r="N146" s="4">
        <f t="shared" si="30"/>
        <v>46542.720000000001</v>
      </c>
      <c r="O146" s="4" t="str">
        <f t="shared" si="31"/>
        <v>46542.72</v>
      </c>
      <c r="P146" s="1">
        <v>0</v>
      </c>
      <c r="Q146" s="3" t="s">
        <v>22</v>
      </c>
      <c r="R146">
        <v>0</v>
      </c>
      <c r="S146" s="2">
        <f t="shared" si="28"/>
        <v>44196</v>
      </c>
      <c r="T146" s="2" t="str">
        <f t="shared" si="29"/>
        <v>31/12/2020</v>
      </c>
      <c r="U146" s="3" t="s">
        <v>23</v>
      </c>
      <c r="V146" s="1">
        <v>0</v>
      </c>
      <c r="W146">
        <v>0</v>
      </c>
      <c r="X146">
        <v>1</v>
      </c>
      <c r="Y146" s="1">
        <v>0</v>
      </c>
      <c r="Z146" s="5" t="str">
        <f t="shared" si="32"/>
        <v>1,'01/12/2020', 900, 145, 'D', 717, 0, 0, '31/12/2020', 46542.72, 0, 'IMPLANTACAO SALDO DE ABERTURA', 0, '31/12/2020', 'S</v>
      </c>
      <c r="AA146" t="str">
        <f t="shared" si="33"/>
        <v>',0, 0, 1, 0</v>
      </c>
      <c r="AB146" t="str">
        <f t="shared" si="34"/>
        <v>1,'01/12/2020', 900, 145, 'D', 717, 0, 0, '31/12/2020', 46542.72, 0, 'IMPLANTACAO SALDO DE ABERTURA', 0, '31/12/2020', 'S',0, 0, 1, 0</v>
      </c>
      <c r="AC146" s="3" t="s">
        <v>24</v>
      </c>
      <c r="AD146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145, 'D', 717, 0, 0, '31/12/2020', 46542.72, 0, 'IMPLANTACAO SALDO DE ABERTURA', 0, '31/12/2020', 'S',0, 0, 1, 0);</v>
      </c>
    </row>
    <row r="147" spans="1:30" x14ac:dyDescent="0.2">
      <c r="A147">
        <v>1</v>
      </c>
      <c r="B147" s="2">
        <v>44166</v>
      </c>
      <c r="C147" s="2" t="str">
        <f t="shared" si="26"/>
        <v>01/12/2020</v>
      </c>
      <c r="D147">
        <v>900</v>
      </c>
      <c r="E147">
        <v>146</v>
      </c>
      <c r="F147" t="s">
        <v>20</v>
      </c>
      <c r="G147" t="s">
        <v>46</v>
      </c>
      <c r="H147">
        <v>488</v>
      </c>
      <c r="I147">
        <v>0</v>
      </c>
      <c r="J147">
        <v>0</v>
      </c>
      <c r="K147" s="2">
        <v>44196</v>
      </c>
      <c r="L147" s="2" t="str">
        <f t="shared" si="27"/>
        <v>31/12/2020</v>
      </c>
      <c r="M147" s="4">
        <v>14252</v>
      </c>
      <c r="N147" s="4">
        <f t="shared" si="30"/>
        <v>14252</v>
      </c>
      <c r="O147" s="4" t="str">
        <f t="shared" si="31"/>
        <v>14252</v>
      </c>
      <c r="P147" s="1">
        <v>0</v>
      </c>
      <c r="Q147" s="3" t="s">
        <v>22</v>
      </c>
      <c r="R147">
        <v>0</v>
      </c>
      <c r="S147" s="2">
        <f t="shared" si="28"/>
        <v>44196</v>
      </c>
      <c r="T147" s="2" t="str">
        <f t="shared" si="29"/>
        <v>31/12/2020</v>
      </c>
      <c r="U147" s="3" t="s">
        <v>23</v>
      </c>
      <c r="V147" s="1">
        <v>0</v>
      </c>
      <c r="W147">
        <v>0</v>
      </c>
      <c r="X147">
        <v>1</v>
      </c>
      <c r="Y147" s="1">
        <v>0</v>
      </c>
      <c r="Z147" s="5" t="str">
        <f t="shared" si="32"/>
        <v>1,'01/12/2020', 900, 146, 'D', 488, 0, 0, '31/12/2020', 14252, 0, 'IMPLANTACAO SALDO DE ABERTURA', 0, '31/12/2020', 'S</v>
      </c>
      <c r="AA147" t="str">
        <f t="shared" si="33"/>
        <v>',0, 0, 1, 0</v>
      </c>
      <c r="AB147" t="str">
        <f t="shared" si="34"/>
        <v>1,'01/12/2020', 900, 146, 'D', 488, 0, 0, '31/12/2020', 14252, 0, 'IMPLANTACAO SALDO DE ABERTURA', 0, '31/12/2020', 'S',0, 0, 1, 0</v>
      </c>
      <c r="AC147" s="3" t="s">
        <v>24</v>
      </c>
      <c r="AD147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146, 'D', 488, 0, 0, '31/12/2020', 14252, 0, 'IMPLANTACAO SALDO DE ABERTURA', 0, '31/12/2020', 'S',0, 0, 1, 0);</v>
      </c>
    </row>
    <row r="148" spans="1:30" x14ac:dyDescent="0.2">
      <c r="A148">
        <v>1</v>
      </c>
      <c r="B148" s="2">
        <v>44166</v>
      </c>
      <c r="C148" s="2" t="str">
        <f t="shared" si="26"/>
        <v>01/12/2020</v>
      </c>
      <c r="D148">
        <v>900</v>
      </c>
      <c r="E148">
        <v>147</v>
      </c>
      <c r="F148" t="s">
        <v>20</v>
      </c>
      <c r="G148" t="s">
        <v>164</v>
      </c>
      <c r="H148">
        <v>593</v>
      </c>
      <c r="I148">
        <v>0</v>
      </c>
      <c r="J148">
        <v>0</v>
      </c>
      <c r="K148" s="2">
        <v>44196</v>
      </c>
      <c r="L148" s="2" t="str">
        <f t="shared" si="27"/>
        <v>31/12/2020</v>
      </c>
      <c r="M148" s="4">
        <v>300492.7</v>
      </c>
      <c r="N148" s="4">
        <f t="shared" si="30"/>
        <v>300492.7</v>
      </c>
      <c r="O148" s="4" t="str">
        <f t="shared" si="31"/>
        <v>300492.7</v>
      </c>
      <c r="P148" s="1">
        <v>0</v>
      </c>
      <c r="Q148" s="3" t="s">
        <v>22</v>
      </c>
      <c r="R148">
        <v>0</v>
      </c>
      <c r="S148" s="2">
        <f t="shared" si="28"/>
        <v>44196</v>
      </c>
      <c r="T148" s="2" t="str">
        <f t="shared" si="29"/>
        <v>31/12/2020</v>
      </c>
      <c r="U148" s="3" t="s">
        <v>23</v>
      </c>
      <c r="V148" s="1">
        <v>0</v>
      </c>
      <c r="W148">
        <v>0</v>
      </c>
      <c r="X148">
        <v>1</v>
      </c>
      <c r="Y148" s="1">
        <v>0</v>
      </c>
      <c r="Z148" s="5" t="str">
        <f t="shared" si="32"/>
        <v>1,'01/12/2020', 900, 147, 'D', 593, 0, 0, '31/12/2020', 300492.7, 0, 'IMPLANTACAO SALDO DE ABERTURA', 0, '31/12/2020', 'S</v>
      </c>
      <c r="AA148" t="str">
        <f t="shared" si="33"/>
        <v>',0, 0, 1, 0</v>
      </c>
      <c r="AB148" t="str">
        <f t="shared" si="34"/>
        <v>1,'01/12/2020', 900, 147, 'D', 593, 0, 0, '31/12/2020', 300492.7, 0, 'IMPLANTACAO SALDO DE ABERTURA', 0, '31/12/2020', 'S',0, 0, 1, 0</v>
      </c>
      <c r="AC148" s="3" t="s">
        <v>24</v>
      </c>
      <c r="AD148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147, 'D', 593, 0, 0, '31/12/2020', 300492.7, 0, 'IMPLANTACAO SALDO DE ABERTURA', 0, '31/12/2020', 'S',0, 0, 1, 0);</v>
      </c>
    </row>
    <row r="149" spans="1:30" x14ac:dyDescent="0.2">
      <c r="A149">
        <v>1</v>
      </c>
      <c r="B149" s="2">
        <v>44166</v>
      </c>
      <c r="C149" s="2" t="str">
        <f t="shared" si="26"/>
        <v>01/12/2020</v>
      </c>
      <c r="D149">
        <v>900</v>
      </c>
      <c r="E149">
        <v>148</v>
      </c>
      <c r="F149" t="s">
        <v>20</v>
      </c>
      <c r="G149" t="s">
        <v>165</v>
      </c>
      <c r="H149">
        <v>635</v>
      </c>
      <c r="I149">
        <v>0</v>
      </c>
      <c r="J149">
        <v>0</v>
      </c>
      <c r="K149" s="2">
        <v>44196</v>
      </c>
      <c r="L149" s="2" t="str">
        <f t="shared" si="27"/>
        <v>31/12/2020</v>
      </c>
      <c r="M149" s="4">
        <v>2400</v>
      </c>
      <c r="N149" s="4">
        <f t="shared" si="30"/>
        <v>2400</v>
      </c>
      <c r="O149" s="4" t="str">
        <f t="shared" si="31"/>
        <v>2400</v>
      </c>
      <c r="P149" s="1">
        <v>0</v>
      </c>
      <c r="Q149" s="3" t="s">
        <v>22</v>
      </c>
      <c r="R149">
        <v>0</v>
      </c>
      <c r="S149" s="2">
        <f t="shared" si="28"/>
        <v>44196</v>
      </c>
      <c r="T149" s="2" t="str">
        <f t="shared" si="29"/>
        <v>31/12/2020</v>
      </c>
      <c r="U149" s="3" t="s">
        <v>23</v>
      </c>
      <c r="V149" s="1">
        <v>0</v>
      </c>
      <c r="W149">
        <v>0</v>
      </c>
      <c r="X149">
        <v>1</v>
      </c>
      <c r="Y149" s="1">
        <v>0</v>
      </c>
      <c r="Z149" s="5" t="str">
        <f t="shared" si="32"/>
        <v>1,'01/12/2020', 900, 148, 'D', 635, 0, 0, '31/12/2020', 2400, 0, 'IMPLANTACAO SALDO DE ABERTURA', 0, '31/12/2020', 'S</v>
      </c>
      <c r="AA149" t="str">
        <f t="shared" si="33"/>
        <v>',0, 0, 1, 0</v>
      </c>
      <c r="AB149" t="str">
        <f t="shared" si="34"/>
        <v>1,'01/12/2020', 900, 148, 'D', 635, 0, 0, '31/12/2020', 2400, 0, 'IMPLANTACAO SALDO DE ABERTURA', 0, '31/12/2020', 'S',0, 0, 1, 0</v>
      </c>
      <c r="AC149" s="3" t="s">
        <v>24</v>
      </c>
      <c r="AD149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148, 'D', 635, 0, 0, '31/12/2020', 2400, 0, 'IMPLANTACAO SALDO DE ABERTURA', 0, '31/12/2020', 'S',0, 0, 1, 0);</v>
      </c>
    </row>
    <row r="150" spans="1:30" x14ac:dyDescent="0.2">
      <c r="A150">
        <v>1</v>
      </c>
      <c r="B150" s="2">
        <v>44166</v>
      </c>
      <c r="C150" s="2" t="str">
        <f t="shared" si="26"/>
        <v>01/12/2020</v>
      </c>
      <c r="D150">
        <v>900</v>
      </c>
      <c r="E150">
        <v>149</v>
      </c>
      <c r="F150" t="s">
        <v>20</v>
      </c>
      <c r="G150" t="s">
        <v>166</v>
      </c>
      <c r="H150">
        <v>664</v>
      </c>
      <c r="I150">
        <v>0</v>
      </c>
      <c r="J150">
        <v>0</v>
      </c>
      <c r="K150" s="2">
        <v>44196</v>
      </c>
      <c r="L150" s="2" t="str">
        <f t="shared" si="27"/>
        <v>31/12/2020</v>
      </c>
      <c r="M150" s="4">
        <v>46539.88</v>
      </c>
      <c r="N150" s="4">
        <f t="shared" si="30"/>
        <v>46539.88</v>
      </c>
      <c r="O150" s="4" t="str">
        <f t="shared" si="31"/>
        <v>46539.88</v>
      </c>
      <c r="P150" s="1">
        <v>0</v>
      </c>
      <c r="Q150" s="3" t="s">
        <v>22</v>
      </c>
      <c r="R150">
        <v>0</v>
      </c>
      <c r="S150" s="2">
        <f t="shared" si="28"/>
        <v>44196</v>
      </c>
      <c r="T150" s="2" t="str">
        <f t="shared" si="29"/>
        <v>31/12/2020</v>
      </c>
      <c r="U150" s="3" t="s">
        <v>23</v>
      </c>
      <c r="V150" s="1">
        <v>0</v>
      </c>
      <c r="W150">
        <v>0</v>
      </c>
      <c r="X150">
        <v>1</v>
      </c>
      <c r="Y150" s="1">
        <v>0</v>
      </c>
      <c r="Z150" s="5" t="str">
        <f t="shared" si="32"/>
        <v>1,'01/12/2020', 900, 149, 'D', 664, 0, 0, '31/12/2020', 46539.88, 0, 'IMPLANTACAO SALDO DE ABERTURA', 0, '31/12/2020', 'S</v>
      </c>
      <c r="AA150" t="str">
        <f t="shared" si="33"/>
        <v>',0, 0, 1, 0</v>
      </c>
      <c r="AB150" t="str">
        <f t="shared" si="34"/>
        <v>1,'01/12/2020', 900, 149, 'D', 664, 0, 0, '31/12/2020', 46539.88, 0, 'IMPLANTACAO SALDO DE ABERTURA', 0, '31/12/2020', 'S',0, 0, 1, 0</v>
      </c>
      <c r="AC150" s="3" t="s">
        <v>24</v>
      </c>
      <c r="AD150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149, 'D', 664, 0, 0, '31/12/2020', 46539.88, 0, 'IMPLANTACAO SALDO DE ABERTURA', 0, '31/12/2020', 'S',0, 0, 1, 0);</v>
      </c>
    </row>
    <row r="151" spans="1:30" x14ac:dyDescent="0.2">
      <c r="A151">
        <v>1</v>
      </c>
      <c r="B151" s="2">
        <v>44166</v>
      </c>
      <c r="C151" s="2" t="str">
        <f t="shared" si="26"/>
        <v>01/12/2020</v>
      </c>
      <c r="D151">
        <v>900</v>
      </c>
      <c r="E151">
        <v>150</v>
      </c>
      <c r="F151" t="s">
        <v>20</v>
      </c>
      <c r="G151" t="s">
        <v>167</v>
      </c>
      <c r="H151">
        <v>642</v>
      </c>
      <c r="I151">
        <v>0</v>
      </c>
      <c r="J151">
        <v>0</v>
      </c>
      <c r="K151" s="2">
        <v>44196</v>
      </c>
      <c r="L151" s="2" t="str">
        <f t="shared" si="27"/>
        <v>31/12/2020</v>
      </c>
      <c r="M151" s="4">
        <v>264848.8</v>
      </c>
      <c r="N151" s="4">
        <f t="shared" si="30"/>
        <v>264848.8</v>
      </c>
      <c r="O151" s="4" t="str">
        <f t="shared" si="31"/>
        <v>264848.8</v>
      </c>
      <c r="P151" s="1">
        <v>0</v>
      </c>
      <c r="Q151" s="3" t="s">
        <v>22</v>
      </c>
      <c r="R151">
        <v>0</v>
      </c>
      <c r="S151" s="2">
        <f t="shared" si="28"/>
        <v>44196</v>
      </c>
      <c r="T151" s="2" t="str">
        <f t="shared" si="29"/>
        <v>31/12/2020</v>
      </c>
      <c r="U151" s="3" t="s">
        <v>23</v>
      </c>
      <c r="V151" s="1">
        <v>0</v>
      </c>
      <c r="W151">
        <v>0</v>
      </c>
      <c r="X151">
        <v>1</v>
      </c>
      <c r="Y151" s="1">
        <v>0</v>
      </c>
      <c r="Z151" s="5" t="str">
        <f t="shared" si="32"/>
        <v>1,'01/12/2020', 900, 150, 'D', 642, 0, 0, '31/12/2020', 264848.8, 0, 'IMPLANTACAO SALDO DE ABERTURA', 0, '31/12/2020', 'S</v>
      </c>
      <c r="AA151" t="str">
        <f t="shared" si="33"/>
        <v>',0, 0, 1, 0</v>
      </c>
      <c r="AB151" t="str">
        <f t="shared" si="34"/>
        <v>1,'01/12/2020', 900, 150, 'D', 642, 0, 0, '31/12/2020', 264848.8, 0, 'IMPLANTACAO SALDO DE ABERTURA', 0, '31/12/2020', 'S',0, 0, 1, 0</v>
      </c>
      <c r="AC151" s="3" t="s">
        <v>24</v>
      </c>
      <c r="AD151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150, 'D', 642, 0, 0, '31/12/2020', 264848.8, 0, 'IMPLANTACAO SALDO DE ABERTURA', 0, '31/12/2020', 'S',0, 0, 1, 0);</v>
      </c>
    </row>
    <row r="152" spans="1:30" x14ac:dyDescent="0.2">
      <c r="A152">
        <v>1</v>
      </c>
      <c r="B152" s="2">
        <v>44166</v>
      </c>
      <c r="C152" s="2" t="str">
        <f t="shared" si="26"/>
        <v>01/12/2020</v>
      </c>
      <c r="D152">
        <v>900</v>
      </c>
      <c r="E152">
        <v>151</v>
      </c>
      <c r="F152" t="s">
        <v>20</v>
      </c>
      <c r="G152" t="s">
        <v>54</v>
      </c>
      <c r="H152">
        <v>487</v>
      </c>
      <c r="I152">
        <v>0</v>
      </c>
      <c r="J152">
        <v>0</v>
      </c>
      <c r="K152" s="2">
        <v>44196</v>
      </c>
      <c r="L152" s="2" t="str">
        <f t="shared" si="27"/>
        <v>31/12/2020</v>
      </c>
      <c r="M152" s="4">
        <v>10800</v>
      </c>
      <c r="N152" s="4">
        <f t="shared" si="30"/>
        <v>10800</v>
      </c>
      <c r="O152" s="4" t="str">
        <f t="shared" si="31"/>
        <v>10800</v>
      </c>
      <c r="P152" s="1">
        <v>0</v>
      </c>
      <c r="Q152" s="3" t="s">
        <v>22</v>
      </c>
      <c r="R152">
        <v>0</v>
      </c>
      <c r="S152" s="2">
        <f t="shared" si="28"/>
        <v>44196</v>
      </c>
      <c r="T152" s="2" t="str">
        <f t="shared" si="29"/>
        <v>31/12/2020</v>
      </c>
      <c r="U152" s="3" t="s">
        <v>23</v>
      </c>
      <c r="V152" s="1">
        <v>0</v>
      </c>
      <c r="W152">
        <v>0</v>
      </c>
      <c r="X152">
        <v>1</v>
      </c>
      <c r="Y152" s="1">
        <v>0</v>
      </c>
      <c r="Z152" s="5" t="str">
        <f t="shared" si="32"/>
        <v>1,'01/12/2020', 900, 151, 'D', 487, 0, 0, '31/12/2020', 10800, 0, 'IMPLANTACAO SALDO DE ABERTURA', 0, '31/12/2020', 'S</v>
      </c>
      <c r="AA152" t="str">
        <f t="shared" si="33"/>
        <v>',0, 0, 1, 0</v>
      </c>
      <c r="AB152" t="str">
        <f t="shared" si="34"/>
        <v>1,'01/12/2020', 900, 151, 'D', 487, 0, 0, '31/12/2020', 10800, 0, 'IMPLANTACAO SALDO DE ABERTURA', 0, '31/12/2020', 'S',0, 0, 1, 0</v>
      </c>
      <c r="AC152" s="3" t="s">
        <v>24</v>
      </c>
      <c r="AD152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151, 'D', 487, 0, 0, '31/12/2020', 10800, 0, 'IMPLANTACAO SALDO DE ABERTURA', 0, '31/12/2020', 'S',0, 0, 1, 0);</v>
      </c>
    </row>
    <row r="153" spans="1:30" x14ac:dyDescent="0.2">
      <c r="A153">
        <v>1</v>
      </c>
      <c r="B153" s="2">
        <v>44166</v>
      </c>
      <c r="C153" s="2" t="str">
        <f t="shared" si="26"/>
        <v>01/12/2020</v>
      </c>
      <c r="D153">
        <v>900</v>
      </c>
      <c r="E153">
        <v>152</v>
      </c>
      <c r="F153" t="s">
        <v>20</v>
      </c>
      <c r="G153" t="s">
        <v>168</v>
      </c>
      <c r="H153">
        <v>663</v>
      </c>
      <c r="I153">
        <v>0</v>
      </c>
      <c r="J153">
        <v>0</v>
      </c>
      <c r="K153" s="2">
        <v>44196</v>
      </c>
      <c r="L153" s="2" t="str">
        <f t="shared" si="27"/>
        <v>31/12/2020</v>
      </c>
      <c r="M153" s="4">
        <v>228318.8</v>
      </c>
      <c r="N153" s="4">
        <f t="shared" si="30"/>
        <v>228318.8</v>
      </c>
      <c r="O153" s="4" t="str">
        <f t="shared" si="31"/>
        <v>228318.8</v>
      </c>
      <c r="P153" s="1">
        <v>0</v>
      </c>
      <c r="Q153" s="3" t="s">
        <v>22</v>
      </c>
      <c r="R153">
        <v>0</v>
      </c>
      <c r="S153" s="2">
        <f t="shared" si="28"/>
        <v>44196</v>
      </c>
      <c r="T153" s="2" t="str">
        <f t="shared" si="29"/>
        <v>31/12/2020</v>
      </c>
      <c r="U153" s="3" t="s">
        <v>23</v>
      </c>
      <c r="V153" s="1">
        <v>0</v>
      </c>
      <c r="W153">
        <v>0</v>
      </c>
      <c r="X153">
        <v>1</v>
      </c>
      <c r="Y153" s="1">
        <v>0</v>
      </c>
      <c r="Z153" s="5" t="str">
        <f t="shared" si="32"/>
        <v>1,'01/12/2020', 900, 152, 'D', 663, 0, 0, '31/12/2020', 228318.8, 0, 'IMPLANTACAO SALDO DE ABERTURA', 0, '31/12/2020', 'S</v>
      </c>
      <c r="AA153" t="str">
        <f t="shared" si="33"/>
        <v>',0, 0, 1, 0</v>
      </c>
      <c r="AB153" t="str">
        <f t="shared" si="34"/>
        <v>1,'01/12/2020', 900, 152, 'D', 663, 0, 0, '31/12/2020', 228318.8, 0, 'IMPLANTACAO SALDO DE ABERTURA', 0, '31/12/2020', 'S',0, 0, 1, 0</v>
      </c>
      <c r="AC153" s="3" t="s">
        <v>24</v>
      </c>
      <c r="AD153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152, 'D', 663, 0, 0, '31/12/2020', 228318.8, 0, 'IMPLANTACAO SALDO DE ABERTURA', 0, '31/12/2020', 'S',0, 0, 1, 0);</v>
      </c>
    </row>
    <row r="154" spans="1:30" x14ac:dyDescent="0.2">
      <c r="A154">
        <v>1</v>
      </c>
      <c r="B154" s="2">
        <v>44166</v>
      </c>
      <c r="C154" s="2" t="str">
        <f t="shared" si="26"/>
        <v>01/12/2020</v>
      </c>
      <c r="D154">
        <v>900</v>
      </c>
      <c r="E154">
        <v>153</v>
      </c>
      <c r="F154" t="s">
        <v>20</v>
      </c>
      <c r="G154" t="s">
        <v>169</v>
      </c>
      <c r="H154">
        <v>674</v>
      </c>
      <c r="I154">
        <v>0</v>
      </c>
      <c r="J154">
        <v>0</v>
      </c>
      <c r="K154" s="2">
        <v>44196</v>
      </c>
      <c r="L154" s="2" t="str">
        <f t="shared" si="27"/>
        <v>31/12/2020</v>
      </c>
      <c r="M154" s="4">
        <v>294230.32</v>
      </c>
      <c r="N154" s="4">
        <f t="shared" si="30"/>
        <v>294230.32</v>
      </c>
      <c r="O154" s="4" t="str">
        <f t="shared" si="31"/>
        <v>294230.32</v>
      </c>
      <c r="P154" s="1">
        <v>0</v>
      </c>
      <c r="Q154" s="3" t="s">
        <v>22</v>
      </c>
      <c r="R154">
        <v>0</v>
      </c>
      <c r="S154" s="2">
        <f t="shared" si="28"/>
        <v>44196</v>
      </c>
      <c r="T154" s="2" t="str">
        <f t="shared" si="29"/>
        <v>31/12/2020</v>
      </c>
      <c r="U154" s="3" t="s">
        <v>23</v>
      </c>
      <c r="V154" s="1">
        <v>0</v>
      </c>
      <c r="W154">
        <v>0</v>
      </c>
      <c r="X154">
        <v>1</v>
      </c>
      <c r="Y154" s="1">
        <v>0</v>
      </c>
      <c r="Z154" s="5" t="str">
        <f t="shared" si="32"/>
        <v>1,'01/12/2020', 900, 153, 'D', 674, 0, 0, '31/12/2020', 294230.32, 0, 'IMPLANTACAO SALDO DE ABERTURA', 0, '31/12/2020', 'S</v>
      </c>
      <c r="AA154" t="str">
        <f t="shared" si="33"/>
        <v>',0, 0, 1, 0</v>
      </c>
      <c r="AB154" t="str">
        <f t="shared" si="34"/>
        <v>1,'01/12/2020', 900, 153, 'D', 674, 0, 0, '31/12/2020', 294230.32, 0, 'IMPLANTACAO SALDO DE ABERTURA', 0, '31/12/2020', 'S',0, 0, 1, 0</v>
      </c>
      <c r="AC154" s="3" t="s">
        <v>24</v>
      </c>
      <c r="AD154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153, 'D', 674, 0, 0, '31/12/2020', 294230.32, 0, 'IMPLANTACAO SALDO DE ABERTURA', 0, '31/12/2020', 'S',0, 0, 1, 0);</v>
      </c>
    </row>
    <row r="155" spans="1:30" x14ac:dyDescent="0.2">
      <c r="A155">
        <v>1</v>
      </c>
      <c r="B155" s="2">
        <v>44166</v>
      </c>
      <c r="C155" s="2" t="str">
        <f t="shared" si="26"/>
        <v>01/12/2020</v>
      </c>
      <c r="D155">
        <v>900</v>
      </c>
      <c r="E155">
        <v>154</v>
      </c>
      <c r="F155" t="s">
        <v>20</v>
      </c>
      <c r="G155" t="s">
        <v>170</v>
      </c>
      <c r="H155">
        <v>678</v>
      </c>
      <c r="I155">
        <v>0</v>
      </c>
      <c r="J155">
        <v>0</v>
      </c>
      <c r="K155" s="2">
        <v>44196</v>
      </c>
      <c r="L155" s="2" t="str">
        <f t="shared" si="27"/>
        <v>31/12/2020</v>
      </c>
      <c r="M155" s="4">
        <v>48267.76</v>
      </c>
      <c r="N155" s="4">
        <f t="shared" si="30"/>
        <v>48267.76</v>
      </c>
      <c r="O155" s="4" t="str">
        <f t="shared" si="31"/>
        <v>48267.76</v>
      </c>
      <c r="P155" s="1">
        <v>0</v>
      </c>
      <c r="Q155" s="3" t="s">
        <v>22</v>
      </c>
      <c r="R155">
        <v>0</v>
      </c>
      <c r="S155" s="2">
        <f t="shared" si="28"/>
        <v>44196</v>
      </c>
      <c r="T155" s="2" t="str">
        <f t="shared" si="29"/>
        <v>31/12/2020</v>
      </c>
      <c r="U155" s="3" t="s">
        <v>23</v>
      </c>
      <c r="V155" s="1">
        <v>0</v>
      </c>
      <c r="W155">
        <v>0</v>
      </c>
      <c r="X155">
        <v>1</v>
      </c>
      <c r="Y155" s="1">
        <v>0</v>
      </c>
      <c r="Z155" s="5" t="str">
        <f t="shared" si="32"/>
        <v>1,'01/12/2020', 900, 154, 'D', 678, 0, 0, '31/12/2020', 48267.76, 0, 'IMPLANTACAO SALDO DE ABERTURA', 0, '31/12/2020', 'S</v>
      </c>
      <c r="AA155" t="str">
        <f t="shared" si="33"/>
        <v>',0, 0, 1, 0</v>
      </c>
      <c r="AB155" t="str">
        <f t="shared" si="34"/>
        <v>1,'01/12/2020', 900, 154, 'D', 678, 0, 0, '31/12/2020', 48267.76, 0, 'IMPLANTACAO SALDO DE ABERTURA', 0, '31/12/2020', 'S',0, 0, 1, 0</v>
      </c>
      <c r="AC155" s="3" t="s">
        <v>24</v>
      </c>
      <c r="AD155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154, 'D', 678, 0, 0, '31/12/2020', 48267.76, 0, 'IMPLANTACAO SALDO DE ABERTURA', 0, '31/12/2020', 'S',0, 0, 1, 0);</v>
      </c>
    </row>
    <row r="156" spans="1:30" x14ac:dyDescent="0.2">
      <c r="A156">
        <v>1</v>
      </c>
      <c r="B156" s="2">
        <v>44166</v>
      </c>
      <c r="C156" s="2" t="str">
        <f t="shared" si="26"/>
        <v>01/12/2020</v>
      </c>
      <c r="D156">
        <v>900</v>
      </c>
      <c r="E156">
        <v>155</v>
      </c>
      <c r="F156" t="s">
        <v>20</v>
      </c>
      <c r="G156" t="s">
        <v>171</v>
      </c>
      <c r="H156">
        <v>720</v>
      </c>
      <c r="I156">
        <v>0</v>
      </c>
      <c r="J156">
        <v>0</v>
      </c>
      <c r="K156" s="2">
        <v>44196</v>
      </c>
      <c r="L156" s="2" t="str">
        <f t="shared" si="27"/>
        <v>31/12/2020</v>
      </c>
      <c r="M156" s="4">
        <v>6160</v>
      </c>
      <c r="N156" s="4">
        <f t="shared" si="30"/>
        <v>6160</v>
      </c>
      <c r="O156" s="4" t="str">
        <f t="shared" si="31"/>
        <v>6160</v>
      </c>
      <c r="P156" s="1">
        <v>0</v>
      </c>
      <c r="Q156" s="3" t="s">
        <v>22</v>
      </c>
      <c r="R156">
        <v>0</v>
      </c>
      <c r="S156" s="2">
        <f t="shared" si="28"/>
        <v>44196</v>
      </c>
      <c r="T156" s="2" t="str">
        <f t="shared" si="29"/>
        <v>31/12/2020</v>
      </c>
      <c r="U156" s="3" t="s">
        <v>23</v>
      </c>
      <c r="V156" s="1">
        <v>0</v>
      </c>
      <c r="W156">
        <v>0</v>
      </c>
      <c r="X156">
        <v>1</v>
      </c>
      <c r="Y156" s="1">
        <v>0</v>
      </c>
      <c r="Z156" s="5" t="str">
        <f t="shared" si="32"/>
        <v>1,'01/12/2020', 900, 155, 'D', 720, 0, 0, '31/12/2020', 6160, 0, 'IMPLANTACAO SALDO DE ABERTURA', 0, '31/12/2020', 'S</v>
      </c>
      <c r="AA156" t="str">
        <f t="shared" si="33"/>
        <v>',0, 0, 1, 0</v>
      </c>
      <c r="AB156" t="str">
        <f t="shared" si="34"/>
        <v>1,'01/12/2020', 900, 155, 'D', 720, 0, 0, '31/12/2020', 6160, 0, 'IMPLANTACAO SALDO DE ABERTURA', 0, '31/12/2020', 'S',0, 0, 1, 0</v>
      </c>
      <c r="AC156" s="3" t="s">
        <v>24</v>
      </c>
      <c r="AD156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155, 'D', 720, 0, 0, '31/12/2020', 6160, 0, 'IMPLANTACAO SALDO DE ABERTURA', 0, '31/12/2020', 'S',0, 0, 1, 0);</v>
      </c>
    </row>
    <row r="157" spans="1:30" x14ac:dyDescent="0.2">
      <c r="A157">
        <v>1</v>
      </c>
      <c r="B157" s="2">
        <v>44166</v>
      </c>
      <c r="C157" s="2" t="str">
        <f t="shared" si="26"/>
        <v>01/12/2020</v>
      </c>
      <c r="D157">
        <v>900</v>
      </c>
      <c r="E157">
        <v>156</v>
      </c>
      <c r="F157" t="s">
        <v>20</v>
      </c>
      <c r="G157" t="s">
        <v>57</v>
      </c>
      <c r="H157">
        <v>524</v>
      </c>
      <c r="I157">
        <v>0</v>
      </c>
      <c r="J157">
        <v>0</v>
      </c>
      <c r="K157" s="2">
        <v>44196</v>
      </c>
      <c r="L157" s="2" t="str">
        <f t="shared" si="27"/>
        <v>31/12/2020</v>
      </c>
      <c r="M157" s="4">
        <v>14428</v>
      </c>
      <c r="N157" s="4">
        <f t="shared" si="30"/>
        <v>14428</v>
      </c>
      <c r="O157" s="4" t="str">
        <f t="shared" si="31"/>
        <v>14428</v>
      </c>
      <c r="P157" s="1">
        <v>0</v>
      </c>
      <c r="Q157" s="3" t="s">
        <v>22</v>
      </c>
      <c r="R157">
        <v>0</v>
      </c>
      <c r="S157" s="2">
        <f t="shared" si="28"/>
        <v>44196</v>
      </c>
      <c r="T157" s="2" t="str">
        <f t="shared" si="29"/>
        <v>31/12/2020</v>
      </c>
      <c r="U157" s="3" t="s">
        <v>23</v>
      </c>
      <c r="V157" s="1">
        <v>0</v>
      </c>
      <c r="W157">
        <v>0</v>
      </c>
      <c r="X157">
        <v>1</v>
      </c>
      <c r="Y157" s="1">
        <v>0</v>
      </c>
      <c r="Z157" s="5" t="str">
        <f t="shared" si="32"/>
        <v>1,'01/12/2020', 900, 156, 'D', 524, 0, 0, '31/12/2020', 14428, 0, 'IMPLANTACAO SALDO DE ABERTURA', 0, '31/12/2020', 'S</v>
      </c>
      <c r="AA157" t="str">
        <f t="shared" si="33"/>
        <v>',0, 0, 1, 0</v>
      </c>
      <c r="AB157" t="str">
        <f t="shared" si="34"/>
        <v>1,'01/12/2020', 900, 156, 'D', 524, 0, 0, '31/12/2020', 14428, 0, 'IMPLANTACAO SALDO DE ABERTURA', 0, '31/12/2020', 'S',0, 0, 1, 0</v>
      </c>
      <c r="AC157" s="3" t="s">
        <v>24</v>
      </c>
      <c r="AD157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156, 'D', 524, 0, 0, '31/12/2020', 14428, 0, 'IMPLANTACAO SALDO DE ABERTURA', 0, '31/12/2020', 'S',0, 0, 1, 0);</v>
      </c>
    </row>
    <row r="158" spans="1:30" x14ac:dyDescent="0.2">
      <c r="A158">
        <v>1</v>
      </c>
      <c r="B158" s="2">
        <v>44166</v>
      </c>
      <c r="C158" s="2" t="str">
        <f t="shared" si="26"/>
        <v>01/12/2020</v>
      </c>
      <c r="D158">
        <v>900</v>
      </c>
      <c r="E158">
        <v>157</v>
      </c>
      <c r="F158" t="s">
        <v>20</v>
      </c>
      <c r="G158" t="s">
        <v>172</v>
      </c>
      <c r="H158">
        <v>722</v>
      </c>
      <c r="I158">
        <v>0</v>
      </c>
      <c r="J158">
        <v>0</v>
      </c>
      <c r="K158" s="2">
        <v>44196</v>
      </c>
      <c r="L158" s="2" t="str">
        <f t="shared" si="27"/>
        <v>31/12/2020</v>
      </c>
      <c r="M158" s="4">
        <v>47600</v>
      </c>
      <c r="N158" s="4">
        <f t="shared" si="30"/>
        <v>47600</v>
      </c>
      <c r="O158" s="4" t="str">
        <f t="shared" si="31"/>
        <v>47600</v>
      </c>
      <c r="P158" s="1">
        <v>0</v>
      </c>
      <c r="Q158" s="3" t="s">
        <v>22</v>
      </c>
      <c r="R158">
        <v>0</v>
      </c>
      <c r="S158" s="2">
        <f t="shared" si="28"/>
        <v>44196</v>
      </c>
      <c r="T158" s="2" t="str">
        <f t="shared" si="29"/>
        <v>31/12/2020</v>
      </c>
      <c r="U158" s="3" t="s">
        <v>23</v>
      </c>
      <c r="V158" s="1">
        <v>0</v>
      </c>
      <c r="W158">
        <v>0</v>
      </c>
      <c r="X158">
        <v>1</v>
      </c>
      <c r="Y158" s="1">
        <v>0</v>
      </c>
      <c r="Z158" s="5" t="str">
        <f t="shared" si="32"/>
        <v>1,'01/12/2020', 900, 157, 'D', 722, 0, 0, '31/12/2020', 47600, 0, 'IMPLANTACAO SALDO DE ABERTURA', 0, '31/12/2020', 'S</v>
      </c>
      <c r="AA158" t="str">
        <f t="shared" si="33"/>
        <v>',0, 0, 1, 0</v>
      </c>
      <c r="AB158" t="str">
        <f t="shared" si="34"/>
        <v>1,'01/12/2020', 900, 157, 'D', 722, 0, 0, '31/12/2020', 47600, 0, 'IMPLANTACAO SALDO DE ABERTURA', 0, '31/12/2020', 'S',0, 0, 1, 0</v>
      </c>
      <c r="AC158" s="3" t="s">
        <v>24</v>
      </c>
      <c r="AD158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157, 'D', 722, 0, 0, '31/12/2020', 47600, 0, 'IMPLANTACAO SALDO DE ABERTURA', 0, '31/12/2020', 'S',0, 0, 1, 0);</v>
      </c>
    </row>
    <row r="159" spans="1:30" x14ac:dyDescent="0.2">
      <c r="A159">
        <v>1</v>
      </c>
      <c r="B159" s="2">
        <v>44166</v>
      </c>
      <c r="C159" s="2" t="str">
        <f t="shared" si="26"/>
        <v>01/12/2020</v>
      </c>
      <c r="D159">
        <v>900</v>
      </c>
      <c r="E159">
        <v>158</v>
      </c>
      <c r="F159" t="s">
        <v>20</v>
      </c>
      <c r="G159" t="s">
        <v>59</v>
      </c>
      <c r="H159">
        <v>478</v>
      </c>
      <c r="I159">
        <v>0</v>
      </c>
      <c r="J159">
        <v>0</v>
      </c>
      <c r="K159" s="2">
        <v>44196</v>
      </c>
      <c r="L159" s="2" t="str">
        <f t="shared" si="27"/>
        <v>31/12/2020</v>
      </c>
      <c r="M159" s="4">
        <v>11800</v>
      </c>
      <c r="N159" s="4">
        <f t="shared" si="30"/>
        <v>11800</v>
      </c>
      <c r="O159" s="4" t="str">
        <f t="shared" si="31"/>
        <v>11800</v>
      </c>
      <c r="P159" s="1">
        <v>0</v>
      </c>
      <c r="Q159" s="3" t="s">
        <v>22</v>
      </c>
      <c r="R159">
        <v>0</v>
      </c>
      <c r="S159" s="2">
        <f t="shared" si="28"/>
        <v>44196</v>
      </c>
      <c r="T159" s="2" t="str">
        <f t="shared" si="29"/>
        <v>31/12/2020</v>
      </c>
      <c r="U159" s="3" t="s">
        <v>23</v>
      </c>
      <c r="V159" s="1">
        <v>0</v>
      </c>
      <c r="W159">
        <v>0</v>
      </c>
      <c r="X159">
        <v>1</v>
      </c>
      <c r="Y159" s="1">
        <v>0</v>
      </c>
      <c r="Z159" s="5" t="str">
        <f t="shared" si="32"/>
        <v>1,'01/12/2020', 900, 158, 'D', 478, 0, 0, '31/12/2020', 11800, 0, 'IMPLANTACAO SALDO DE ABERTURA', 0, '31/12/2020', 'S</v>
      </c>
      <c r="AA159" t="str">
        <f t="shared" si="33"/>
        <v>',0, 0, 1, 0</v>
      </c>
      <c r="AB159" t="str">
        <f t="shared" si="34"/>
        <v>1,'01/12/2020', 900, 158, 'D', 478, 0, 0, '31/12/2020', 11800, 0, 'IMPLANTACAO SALDO DE ABERTURA', 0, '31/12/2020', 'S',0, 0, 1, 0</v>
      </c>
      <c r="AC159" s="3" t="s">
        <v>24</v>
      </c>
      <c r="AD159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158, 'D', 478, 0, 0, '31/12/2020', 11800, 0, 'IMPLANTACAO SALDO DE ABERTURA', 0, '31/12/2020', 'S',0, 0, 1, 0);</v>
      </c>
    </row>
    <row r="160" spans="1:30" x14ac:dyDescent="0.2">
      <c r="A160">
        <v>1</v>
      </c>
      <c r="B160" s="2">
        <v>44166</v>
      </c>
      <c r="C160" s="2" t="str">
        <f t="shared" si="26"/>
        <v>01/12/2020</v>
      </c>
      <c r="D160">
        <v>900</v>
      </c>
      <c r="E160">
        <v>159</v>
      </c>
      <c r="F160" t="s">
        <v>20</v>
      </c>
      <c r="G160" t="s">
        <v>173</v>
      </c>
      <c r="H160">
        <v>584</v>
      </c>
      <c r="I160">
        <v>0</v>
      </c>
      <c r="J160">
        <v>0</v>
      </c>
      <c r="K160" s="2">
        <v>44196</v>
      </c>
      <c r="L160" s="2" t="str">
        <f t="shared" si="27"/>
        <v>31/12/2020</v>
      </c>
      <c r="M160" s="4">
        <v>351140</v>
      </c>
      <c r="N160" s="4">
        <f t="shared" si="30"/>
        <v>351140</v>
      </c>
      <c r="O160" s="4" t="str">
        <f t="shared" si="31"/>
        <v>351140</v>
      </c>
      <c r="P160" s="1">
        <v>0</v>
      </c>
      <c r="Q160" s="3" t="s">
        <v>22</v>
      </c>
      <c r="R160">
        <v>0</v>
      </c>
      <c r="S160" s="2">
        <f t="shared" si="28"/>
        <v>44196</v>
      </c>
      <c r="T160" s="2" t="str">
        <f t="shared" si="29"/>
        <v>31/12/2020</v>
      </c>
      <c r="U160" s="3" t="s">
        <v>23</v>
      </c>
      <c r="V160" s="1">
        <v>0</v>
      </c>
      <c r="W160">
        <v>0</v>
      </c>
      <c r="X160">
        <v>1</v>
      </c>
      <c r="Y160" s="1">
        <v>0</v>
      </c>
      <c r="Z160" s="5" t="str">
        <f t="shared" si="32"/>
        <v>1,'01/12/2020', 900, 159, 'D', 584, 0, 0, '31/12/2020', 351140, 0, 'IMPLANTACAO SALDO DE ABERTURA', 0, '31/12/2020', 'S</v>
      </c>
      <c r="AA160" t="str">
        <f t="shared" si="33"/>
        <v>',0, 0, 1, 0</v>
      </c>
      <c r="AB160" t="str">
        <f t="shared" si="34"/>
        <v>1,'01/12/2020', 900, 159, 'D', 584, 0, 0, '31/12/2020', 351140, 0, 'IMPLANTACAO SALDO DE ABERTURA', 0, '31/12/2020', 'S',0, 0, 1, 0</v>
      </c>
      <c r="AC160" s="3" t="s">
        <v>24</v>
      </c>
      <c r="AD160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159, 'D', 584, 0, 0, '31/12/2020', 351140, 0, 'IMPLANTACAO SALDO DE ABERTURA', 0, '31/12/2020', 'S',0, 0, 1, 0);</v>
      </c>
    </row>
    <row r="161" spans="1:30" x14ac:dyDescent="0.2">
      <c r="A161">
        <v>1</v>
      </c>
      <c r="B161" s="2">
        <v>44166</v>
      </c>
      <c r="C161" s="2" t="str">
        <f t="shared" si="26"/>
        <v>01/12/2020</v>
      </c>
      <c r="D161">
        <v>900</v>
      </c>
      <c r="E161">
        <v>160</v>
      </c>
      <c r="F161" t="s">
        <v>20</v>
      </c>
      <c r="G161" t="s">
        <v>174</v>
      </c>
      <c r="H161">
        <v>707</v>
      </c>
      <c r="I161">
        <v>0</v>
      </c>
      <c r="J161">
        <v>0</v>
      </c>
      <c r="K161" s="2">
        <v>44196</v>
      </c>
      <c r="L161" s="2" t="str">
        <f t="shared" si="27"/>
        <v>31/12/2020</v>
      </c>
      <c r="M161" s="4">
        <v>9276</v>
      </c>
      <c r="N161" s="4">
        <f t="shared" si="30"/>
        <v>9276</v>
      </c>
      <c r="O161" s="4" t="str">
        <f t="shared" si="31"/>
        <v>9276</v>
      </c>
      <c r="P161" s="1">
        <v>0</v>
      </c>
      <c r="Q161" s="3" t="s">
        <v>22</v>
      </c>
      <c r="R161">
        <v>0</v>
      </c>
      <c r="S161" s="2">
        <f t="shared" si="28"/>
        <v>44196</v>
      </c>
      <c r="T161" s="2" t="str">
        <f t="shared" si="29"/>
        <v>31/12/2020</v>
      </c>
      <c r="U161" s="3" t="s">
        <v>23</v>
      </c>
      <c r="V161" s="1">
        <v>0</v>
      </c>
      <c r="W161">
        <v>0</v>
      </c>
      <c r="X161">
        <v>1</v>
      </c>
      <c r="Y161" s="1">
        <v>0</v>
      </c>
      <c r="Z161" s="5" t="str">
        <f t="shared" si="32"/>
        <v>1,'01/12/2020', 900, 160, 'D', 707, 0, 0, '31/12/2020', 9276, 0, 'IMPLANTACAO SALDO DE ABERTURA', 0, '31/12/2020', 'S</v>
      </c>
      <c r="AA161" t="str">
        <f t="shared" si="33"/>
        <v>',0, 0, 1, 0</v>
      </c>
      <c r="AB161" t="str">
        <f t="shared" si="34"/>
        <v>1,'01/12/2020', 900, 160, 'D', 707, 0, 0, '31/12/2020', 9276, 0, 'IMPLANTACAO SALDO DE ABERTURA', 0, '31/12/2020', 'S',0, 0, 1, 0</v>
      </c>
      <c r="AC161" s="3" t="s">
        <v>24</v>
      </c>
      <c r="AD161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160, 'D', 707, 0, 0, '31/12/2020', 9276, 0, 'IMPLANTACAO SALDO DE ABERTURA', 0, '31/12/2020', 'S',0, 0, 1, 0);</v>
      </c>
    </row>
    <row r="162" spans="1:30" x14ac:dyDescent="0.2">
      <c r="A162">
        <v>1</v>
      </c>
      <c r="B162" s="2">
        <v>44166</v>
      </c>
      <c r="C162" s="2" t="str">
        <f t="shared" si="26"/>
        <v>01/12/2020</v>
      </c>
      <c r="D162">
        <v>900</v>
      </c>
      <c r="E162">
        <v>161</v>
      </c>
      <c r="F162" t="s">
        <v>20</v>
      </c>
      <c r="G162" t="s">
        <v>175</v>
      </c>
      <c r="H162">
        <v>126</v>
      </c>
      <c r="I162">
        <v>0</v>
      </c>
      <c r="J162">
        <v>0</v>
      </c>
      <c r="K162" s="2">
        <v>44196</v>
      </c>
      <c r="L162" s="2" t="str">
        <f t="shared" si="27"/>
        <v>31/12/2020</v>
      </c>
      <c r="M162" s="4">
        <v>225</v>
      </c>
      <c r="N162" s="4">
        <f t="shared" si="30"/>
        <v>225</v>
      </c>
      <c r="O162" s="4" t="str">
        <f t="shared" si="31"/>
        <v>225</v>
      </c>
      <c r="P162" s="1">
        <v>0</v>
      </c>
      <c r="Q162" s="3" t="s">
        <v>22</v>
      </c>
      <c r="R162">
        <v>0</v>
      </c>
      <c r="S162" s="2">
        <f t="shared" si="28"/>
        <v>44196</v>
      </c>
      <c r="T162" s="2" t="str">
        <f t="shared" si="29"/>
        <v>31/12/2020</v>
      </c>
      <c r="U162" s="3" t="s">
        <v>23</v>
      </c>
      <c r="V162" s="1">
        <v>0</v>
      </c>
      <c r="W162">
        <v>0</v>
      </c>
      <c r="X162">
        <v>1</v>
      </c>
      <c r="Y162" s="1">
        <v>0</v>
      </c>
      <c r="Z162" s="5" t="str">
        <f t="shared" si="32"/>
        <v>1,'01/12/2020', 900, 161, 'D', 126, 0, 0, '31/12/2020', 225, 0, 'IMPLANTACAO SALDO DE ABERTURA', 0, '31/12/2020', 'S</v>
      </c>
      <c r="AA162" t="str">
        <f t="shared" si="33"/>
        <v>',0, 0, 1, 0</v>
      </c>
      <c r="AB162" t="str">
        <f t="shared" si="34"/>
        <v>1,'01/12/2020', 900, 161, 'D', 126, 0, 0, '31/12/2020', 225, 0, 'IMPLANTACAO SALDO DE ABERTURA', 0, '31/12/2020', 'S',0, 0, 1, 0</v>
      </c>
      <c r="AC162" s="3" t="s">
        <v>24</v>
      </c>
      <c r="AD162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161, 'D', 126, 0, 0, '31/12/2020', 225, 0, 'IMPLANTACAO SALDO DE ABERTURA', 0, '31/12/2020', 'S',0, 0, 1, 0);</v>
      </c>
    </row>
    <row r="163" spans="1:30" x14ac:dyDescent="0.2">
      <c r="A163">
        <v>1</v>
      </c>
      <c r="B163" s="2">
        <v>44166</v>
      </c>
      <c r="C163" s="2" t="str">
        <f t="shared" si="26"/>
        <v>01/12/2020</v>
      </c>
      <c r="D163">
        <v>900</v>
      </c>
      <c r="E163">
        <v>162</v>
      </c>
      <c r="F163" t="s">
        <v>20</v>
      </c>
      <c r="G163" t="s">
        <v>176</v>
      </c>
      <c r="H163">
        <v>668</v>
      </c>
      <c r="I163">
        <v>0</v>
      </c>
      <c r="J163">
        <v>0</v>
      </c>
      <c r="K163" s="2">
        <v>44196</v>
      </c>
      <c r="L163" s="2" t="str">
        <f t="shared" si="27"/>
        <v>31/12/2020</v>
      </c>
      <c r="M163" s="4">
        <v>22453.200000000001</v>
      </c>
      <c r="N163" s="4">
        <f t="shared" si="30"/>
        <v>22453.200000000001</v>
      </c>
      <c r="O163" s="4" t="str">
        <f t="shared" si="31"/>
        <v>22453.2</v>
      </c>
      <c r="P163" s="1">
        <v>0</v>
      </c>
      <c r="Q163" s="3" t="s">
        <v>22</v>
      </c>
      <c r="R163">
        <v>0</v>
      </c>
      <c r="S163" s="2">
        <f t="shared" si="28"/>
        <v>44196</v>
      </c>
      <c r="T163" s="2" t="str">
        <f t="shared" si="29"/>
        <v>31/12/2020</v>
      </c>
      <c r="U163" s="3" t="s">
        <v>23</v>
      </c>
      <c r="V163" s="1">
        <v>0</v>
      </c>
      <c r="W163">
        <v>0</v>
      </c>
      <c r="X163">
        <v>1</v>
      </c>
      <c r="Y163" s="1">
        <v>0</v>
      </c>
      <c r="Z163" s="5" t="str">
        <f t="shared" si="32"/>
        <v>1,'01/12/2020', 900, 162, 'D', 668, 0, 0, '31/12/2020', 22453.2, 0, 'IMPLANTACAO SALDO DE ABERTURA', 0, '31/12/2020', 'S</v>
      </c>
      <c r="AA163" t="str">
        <f t="shared" si="33"/>
        <v>',0, 0, 1, 0</v>
      </c>
      <c r="AB163" t="str">
        <f t="shared" si="34"/>
        <v>1,'01/12/2020', 900, 162, 'D', 668, 0, 0, '31/12/2020', 22453.2, 0, 'IMPLANTACAO SALDO DE ABERTURA', 0, '31/12/2020', 'S',0, 0, 1, 0</v>
      </c>
      <c r="AC163" s="3" t="s">
        <v>24</v>
      </c>
      <c r="AD163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162, 'D', 668, 0, 0, '31/12/2020', 22453.2, 0, 'IMPLANTACAO SALDO DE ABERTURA', 0, '31/12/2020', 'S',0, 0, 1, 0);</v>
      </c>
    </row>
    <row r="164" spans="1:30" x14ac:dyDescent="0.2">
      <c r="A164">
        <v>1</v>
      </c>
      <c r="B164" s="2">
        <v>44166</v>
      </c>
      <c r="C164" s="2" t="str">
        <f t="shared" si="26"/>
        <v>01/12/2020</v>
      </c>
      <c r="D164">
        <v>900</v>
      </c>
      <c r="E164">
        <v>163</v>
      </c>
      <c r="F164" t="s">
        <v>20</v>
      </c>
      <c r="G164" t="s">
        <v>71</v>
      </c>
      <c r="H164">
        <v>515</v>
      </c>
      <c r="I164">
        <v>0</v>
      </c>
      <c r="J164">
        <v>0</v>
      </c>
      <c r="K164" s="2">
        <v>44196</v>
      </c>
      <c r="L164" s="2" t="str">
        <f t="shared" si="27"/>
        <v>31/12/2020</v>
      </c>
      <c r="M164" s="4">
        <v>26032</v>
      </c>
      <c r="N164" s="4">
        <f t="shared" si="30"/>
        <v>26032</v>
      </c>
      <c r="O164" s="4" t="str">
        <f t="shared" si="31"/>
        <v>26032</v>
      </c>
      <c r="P164" s="1">
        <v>0</v>
      </c>
      <c r="Q164" s="3" t="s">
        <v>22</v>
      </c>
      <c r="R164">
        <v>0</v>
      </c>
      <c r="S164" s="2">
        <f t="shared" si="28"/>
        <v>44196</v>
      </c>
      <c r="T164" s="2" t="str">
        <f t="shared" si="29"/>
        <v>31/12/2020</v>
      </c>
      <c r="U164" s="3" t="s">
        <v>23</v>
      </c>
      <c r="V164" s="1">
        <v>0</v>
      </c>
      <c r="W164">
        <v>0</v>
      </c>
      <c r="X164">
        <v>1</v>
      </c>
      <c r="Y164" s="1">
        <v>0</v>
      </c>
      <c r="Z164" s="5" t="str">
        <f t="shared" si="32"/>
        <v>1,'01/12/2020', 900, 163, 'D', 515, 0, 0, '31/12/2020', 26032, 0, 'IMPLANTACAO SALDO DE ABERTURA', 0, '31/12/2020', 'S</v>
      </c>
      <c r="AA164" t="str">
        <f t="shared" si="33"/>
        <v>',0, 0, 1, 0</v>
      </c>
      <c r="AB164" t="str">
        <f t="shared" si="34"/>
        <v>1,'01/12/2020', 900, 163, 'D', 515, 0, 0, '31/12/2020', 26032, 0, 'IMPLANTACAO SALDO DE ABERTURA', 0, '31/12/2020', 'S',0, 0, 1, 0</v>
      </c>
      <c r="AC164" s="3" t="s">
        <v>24</v>
      </c>
      <c r="AD164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163, 'D', 515, 0, 0, '31/12/2020', 26032, 0, 'IMPLANTACAO SALDO DE ABERTURA', 0, '31/12/2020', 'S',0, 0, 1, 0);</v>
      </c>
    </row>
    <row r="165" spans="1:30" x14ac:dyDescent="0.2">
      <c r="A165">
        <v>1</v>
      </c>
      <c r="B165" s="2">
        <v>44166</v>
      </c>
      <c r="C165" s="2" t="str">
        <f t="shared" si="26"/>
        <v>01/12/2020</v>
      </c>
      <c r="D165">
        <v>900</v>
      </c>
      <c r="E165">
        <v>164</v>
      </c>
      <c r="F165" t="s">
        <v>20</v>
      </c>
      <c r="G165" t="s">
        <v>177</v>
      </c>
      <c r="H165">
        <v>725</v>
      </c>
      <c r="I165">
        <v>0</v>
      </c>
      <c r="J165">
        <v>0</v>
      </c>
      <c r="K165" s="2">
        <v>44196</v>
      </c>
      <c r="L165" s="2" t="str">
        <f t="shared" si="27"/>
        <v>31/12/2020</v>
      </c>
      <c r="M165" s="4">
        <v>67391.199999999997</v>
      </c>
      <c r="N165" s="4">
        <f t="shared" si="30"/>
        <v>67391.199999999997</v>
      </c>
      <c r="O165" s="4" t="str">
        <f t="shared" si="31"/>
        <v>67391.2</v>
      </c>
      <c r="P165" s="1">
        <v>0</v>
      </c>
      <c r="Q165" s="3" t="s">
        <v>22</v>
      </c>
      <c r="R165">
        <v>0</v>
      </c>
      <c r="S165" s="2">
        <f t="shared" si="28"/>
        <v>44196</v>
      </c>
      <c r="T165" s="2" t="str">
        <f t="shared" si="29"/>
        <v>31/12/2020</v>
      </c>
      <c r="U165" s="3" t="s">
        <v>23</v>
      </c>
      <c r="V165" s="1">
        <v>0</v>
      </c>
      <c r="W165">
        <v>0</v>
      </c>
      <c r="X165">
        <v>1</v>
      </c>
      <c r="Y165" s="1">
        <v>0</v>
      </c>
      <c r="Z165" s="5" t="str">
        <f t="shared" si="32"/>
        <v>1,'01/12/2020', 900, 164, 'D', 725, 0, 0, '31/12/2020', 67391.2, 0, 'IMPLANTACAO SALDO DE ABERTURA', 0, '31/12/2020', 'S</v>
      </c>
      <c r="AA165" t="str">
        <f t="shared" si="33"/>
        <v>',0, 0, 1, 0</v>
      </c>
      <c r="AB165" t="str">
        <f t="shared" si="34"/>
        <v>1,'01/12/2020', 900, 164, 'D', 725, 0, 0, '31/12/2020', 67391.2, 0, 'IMPLANTACAO SALDO DE ABERTURA', 0, '31/12/2020', 'S',0, 0, 1, 0</v>
      </c>
      <c r="AC165" s="3" t="s">
        <v>24</v>
      </c>
      <c r="AD165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164, 'D', 725, 0, 0, '31/12/2020', 67391.2, 0, 'IMPLANTACAO SALDO DE ABERTURA', 0, '31/12/2020', 'S',0, 0, 1, 0);</v>
      </c>
    </row>
    <row r="166" spans="1:30" x14ac:dyDescent="0.2">
      <c r="A166">
        <v>1</v>
      </c>
      <c r="B166" s="2">
        <v>44166</v>
      </c>
      <c r="C166" s="2" t="str">
        <f t="shared" si="26"/>
        <v>01/12/2020</v>
      </c>
      <c r="D166">
        <v>900</v>
      </c>
      <c r="E166">
        <v>165</v>
      </c>
      <c r="F166" t="s">
        <v>20</v>
      </c>
      <c r="G166" t="s">
        <v>178</v>
      </c>
      <c r="H166">
        <v>656</v>
      </c>
      <c r="I166">
        <v>0</v>
      </c>
      <c r="J166">
        <v>0</v>
      </c>
      <c r="K166" s="2">
        <v>44196</v>
      </c>
      <c r="L166" s="2" t="str">
        <f t="shared" si="27"/>
        <v>31/12/2020</v>
      </c>
      <c r="M166" s="4">
        <v>17603.189999999999</v>
      </c>
      <c r="N166" s="4">
        <f t="shared" si="30"/>
        <v>17603.189999999999</v>
      </c>
      <c r="O166" s="4" t="str">
        <f t="shared" si="31"/>
        <v>17603.19</v>
      </c>
      <c r="P166" s="1">
        <v>0</v>
      </c>
      <c r="Q166" s="3" t="s">
        <v>22</v>
      </c>
      <c r="R166">
        <v>0</v>
      </c>
      <c r="S166" s="2">
        <f t="shared" si="28"/>
        <v>44196</v>
      </c>
      <c r="T166" s="2" t="str">
        <f t="shared" si="29"/>
        <v>31/12/2020</v>
      </c>
      <c r="U166" s="3" t="s">
        <v>23</v>
      </c>
      <c r="V166" s="1">
        <v>0</v>
      </c>
      <c r="W166">
        <v>0</v>
      </c>
      <c r="X166">
        <v>1</v>
      </c>
      <c r="Y166" s="1">
        <v>0</v>
      </c>
      <c r="Z166" s="5" t="str">
        <f t="shared" si="32"/>
        <v>1,'01/12/2020', 900, 165, 'D', 656, 0, 0, '31/12/2020', 17603.19, 0, 'IMPLANTACAO SALDO DE ABERTURA', 0, '31/12/2020', 'S</v>
      </c>
      <c r="AA166" t="str">
        <f t="shared" si="33"/>
        <v>',0, 0, 1, 0</v>
      </c>
      <c r="AB166" t="str">
        <f t="shared" si="34"/>
        <v>1,'01/12/2020', 900, 165, 'D', 656, 0, 0, '31/12/2020', 17603.19, 0, 'IMPLANTACAO SALDO DE ABERTURA', 0, '31/12/2020', 'S',0, 0, 1, 0</v>
      </c>
      <c r="AC166" s="3" t="s">
        <v>24</v>
      </c>
      <c r="AD166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165, 'D', 656, 0, 0, '31/12/2020', 17603.19, 0, 'IMPLANTACAO SALDO DE ABERTURA', 0, '31/12/2020', 'S',0, 0, 1, 0);</v>
      </c>
    </row>
    <row r="167" spans="1:30" x14ac:dyDescent="0.2">
      <c r="A167">
        <v>1</v>
      </c>
      <c r="B167" s="2">
        <v>44166</v>
      </c>
      <c r="C167" s="2" t="str">
        <f t="shared" si="26"/>
        <v>01/12/2020</v>
      </c>
      <c r="D167">
        <v>900</v>
      </c>
      <c r="E167">
        <v>166</v>
      </c>
      <c r="F167" t="s">
        <v>20</v>
      </c>
      <c r="G167" t="s">
        <v>179</v>
      </c>
      <c r="H167">
        <v>591</v>
      </c>
      <c r="I167">
        <v>0</v>
      </c>
      <c r="J167">
        <v>0</v>
      </c>
      <c r="K167" s="2">
        <v>44196</v>
      </c>
      <c r="L167" s="2" t="str">
        <f t="shared" si="27"/>
        <v>31/12/2020</v>
      </c>
      <c r="M167" s="4">
        <v>70868.66</v>
      </c>
      <c r="N167" s="4">
        <f t="shared" si="30"/>
        <v>70868.66</v>
      </c>
      <c r="O167" s="4" t="str">
        <f t="shared" si="31"/>
        <v>70868.66</v>
      </c>
      <c r="P167" s="1">
        <v>0</v>
      </c>
      <c r="Q167" s="3" t="s">
        <v>22</v>
      </c>
      <c r="R167">
        <v>0</v>
      </c>
      <c r="S167" s="2">
        <f t="shared" si="28"/>
        <v>44196</v>
      </c>
      <c r="T167" s="2" t="str">
        <f t="shared" si="29"/>
        <v>31/12/2020</v>
      </c>
      <c r="U167" s="3" t="s">
        <v>23</v>
      </c>
      <c r="V167" s="1">
        <v>0</v>
      </c>
      <c r="W167">
        <v>0</v>
      </c>
      <c r="X167">
        <v>1</v>
      </c>
      <c r="Y167" s="1">
        <v>0</v>
      </c>
      <c r="Z167" s="5" t="str">
        <f t="shared" si="32"/>
        <v>1,'01/12/2020', 900, 166, 'D', 591, 0, 0, '31/12/2020', 70868.66, 0, 'IMPLANTACAO SALDO DE ABERTURA', 0, '31/12/2020', 'S</v>
      </c>
      <c r="AA167" t="str">
        <f t="shared" si="33"/>
        <v>',0, 0, 1, 0</v>
      </c>
      <c r="AB167" t="str">
        <f t="shared" si="34"/>
        <v>1,'01/12/2020', 900, 166, 'D', 591, 0, 0, '31/12/2020', 70868.66, 0, 'IMPLANTACAO SALDO DE ABERTURA', 0, '31/12/2020', 'S',0, 0, 1, 0</v>
      </c>
      <c r="AC167" s="3" t="s">
        <v>24</v>
      </c>
      <c r="AD167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166, 'D', 591, 0, 0, '31/12/2020', 70868.66, 0, 'IMPLANTACAO SALDO DE ABERTURA', 0, '31/12/2020', 'S',0, 0, 1, 0);</v>
      </c>
    </row>
    <row r="168" spans="1:30" x14ac:dyDescent="0.2">
      <c r="A168">
        <v>1</v>
      </c>
      <c r="B168" s="2">
        <v>44166</v>
      </c>
      <c r="C168" s="2" t="str">
        <f t="shared" si="26"/>
        <v>01/12/2020</v>
      </c>
      <c r="D168">
        <v>900</v>
      </c>
      <c r="E168">
        <v>167</v>
      </c>
      <c r="F168" t="s">
        <v>20</v>
      </c>
      <c r="G168" t="s">
        <v>180</v>
      </c>
      <c r="H168">
        <v>691</v>
      </c>
      <c r="I168">
        <v>0</v>
      </c>
      <c r="J168">
        <v>0</v>
      </c>
      <c r="K168" s="2">
        <v>44196</v>
      </c>
      <c r="L168" s="2" t="str">
        <f t="shared" si="27"/>
        <v>31/12/2020</v>
      </c>
      <c r="M168" s="4">
        <v>18993.04</v>
      </c>
      <c r="N168" s="4">
        <f t="shared" si="30"/>
        <v>18993.04</v>
      </c>
      <c r="O168" s="4" t="str">
        <f t="shared" si="31"/>
        <v>18993.04</v>
      </c>
      <c r="P168" s="1">
        <v>0</v>
      </c>
      <c r="Q168" s="3" t="s">
        <v>22</v>
      </c>
      <c r="R168">
        <v>0</v>
      </c>
      <c r="S168" s="2">
        <f t="shared" si="28"/>
        <v>44196</v>
      </c>
      <c r="T168" s="2" t="str">
        <f t="shared" si="29"/>
        <v>31/12/2020</v>
      </c>
      <c r="U168" s="3" t="s">
        <v>23</v>
      </c>
      <c r="V168" s="1">
        <v>0</v>
      </c>
      <c r="W168">
        <v>0</v>
      </c>
      <c r="X168">
        <v>1</v>
      </c>
      <c r="Y168" s="1">
        <v>0</v>
      </c>
      <c r="Z168" s="5" t="str">
        <f t="shared" si="32"/>
        <v>1,'01/12/2020', 900, 167, 'D', 691, 0, 0, '31/12/2020', 18993.04, 0, 'IMPLANTACAO SALDO DE ABERTURA', 0, '31/12/2020', 'S</v>
      </c>
      <c r="AA168" t="str">
        <f t="shared" si="33"/>
        <v>',0, 0, 1, 0</v>
      </c>
      <c r="AB168" t="str">
        <f t="shared" si="34"/>
        <v>1,'01/12/2020', 900, 167, 'D', 691, 0, 0, '31/12/2020', 18993.04, 0, 'IMPLANTACAO SALDO DE ABERTURA', 0, '31/12/2020', 'S',0, 0, 1, 0</v>
      </c>
      <c r="AC168" s="3" t="s">
        <v>24</v>
      </c>
      <c r="AD168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167, 'D', 691, 0, 0, '31/12/2020', 18993.04, 0, 'IMPLANTACAO SALDO DE ABERTURA', 0, '31/12/2020', 'S',0, 0, 1, 0);</v>
      </c>
    </row>
    <row r="169" spans="1:30" x14ac:dyDescent="0.2">
      <c r="A169">
        <v>1</v>
      </c>
      <c r="B169" s="2">
        <v>44166</v>
      </c>
      <c r="C169" s="2" t="str">
        <f t="shared" si="26"/>
        <v>01/12/2020</v>
      </c>
      <c r="D169">
        <v>900</v>
      </c>
      <c r="E169">
        <v>168</v>
      </c>
      <c r="F169" t="s">
        <v>20</v>
      </c>
      <c r="G169" t="s">
        <v>181</v>
      </c>
      <c r="H169">
        <v>727</v>
      </c>
      <c r="I169">
        <v>0</v>
      </c>
      <c r="J169">
        <v>0</v>
      </c>
      <c r="K169" s="2">
        <v>44196</v>
      </c>
      <c r="L169" s="2" t="str">
        <f t="shared" si="27"/>
        <v>31/12/2020</v>
      </c>
      <c r="M169" s="4">
        <v>666.4</v>
      </c>
      <c r="N169" s="4">
        <f t="shared" si="30"/>
        <v>666.4</v>
      </c>
      <c r="O169" s="4" t="str">
        <f t="shared" si="31"/>
        <v>666.4</v>
      </c>
      <c r="P169" s="1">
        <v>0</v>
      </c>
      <c r="Q169" s="3" t="s">
        <v>22</v>
      </c>
      <c r="R169">
        <v>0</v>
      </c>
      <c r="S169" s="2">
        <f t="shared" si="28"/>
        <v>44196</v>
      </c>
      <c r="T169" s="2" t="str">
        <f t="shared" si="29"/>
        <v>31/12/2020</v>
      </c>
      <c r="U169" s="3" t="s">
        <v>23</v>
      </c>
      <c r="V169" s="1">
        <v>0</v>
      </c>
      <c r="W169">
        <v>0</v>
      </c>
      <c r="X169">
        <v>1</v>
      </c>
      <c r="Y169" s="1">
        <v>0</v>
      </c>
      <c r="Z169" s="5" t="str">
        <f t="shared" si="32"/>
        <v>1,'01/12/2020', 900, 168, 'D', 727, 0, 0, '31/12/2020', 666.4, 0, 'IMPLANTACAO SALDO DE ABERTURA', 0, '31/12/2020', 'S</v>
      </c>
      <c r="AA169" t="str">
        <f t="shared" si="33"/>
        <v>',0, 0, 1, 0</v>
      </c>
      <c r="AB169" t="str">
        <f t="shared" si="34"/>
        <v>1,'01/12/2020', 900, 168, 'D', 727, 0, 0, '31/12/2020', 666.4, 0, 'IMPLANTACAO SALDO DE ABERTURA', 0, '31/12/2020', 'S',0, 0, 1, 0</v>
      </c>
      <c r="AC169" s="3" t="s">
        <v>24</v>
      </c>
      <c r="AD169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168, 'D', 727, 0, 0, '31/12/2020', 666.4, 0, 'IMPLANTACAO SALDO DE ABERTURA', 0, '31/12/2020', 'S',0, 0, 1, 0);</v>
      </c>
    </row>
    <row r="170" spans="1:30" x14ac:dyDescent="0.2">
      <c r="A170">
        <v>1</v>
      </c>
      <c r="B170" s="2">
        <v>44166</v>
      </c>
      <c r="C170" s="2" t="str">
        <f t="shared" si="26"/>
        <v>01/12/2020</v>
      </c>
      <c r="D170">
        <v>900</v>
      </c>
      <c r="E170">
        <v>169</v>
      </c>
      <c r="F170" t="s">
        <v>20</v>
      </c>
      <c r="G170" t="s">
        <v>182</v>
      </c>
      <c r="H170">
        <v>723</v>
      </c>
      <c r="I170">
        <v>0</v>
      </c>
      <c r="J170">
        <v>0</v>
      </c>
      <c r="K170" s="2">
        <v>44196</v>
      </c>
      <c r="L170" s="2" t="str">
        <f t="shared" si="27"/>
        <v>31/12/2020</v>
      </c>
      <c r="M170" s="4">
        <v>37677.360000000001</v>
      </c>
      <c r="N170" s="4">
        <f t="shared" si="30"/>
        <v>37677.360000000001</v>
      </c>
      <c r="O170" s="4" t="str">
        <f t="shared" si="31"/>
        <v>37677.36</v>
      </c>
      <c r="P170" s="1">
        <v>0</v>
      </c>
      <c r="Q170" s="3" t="s">
        <v>22</v>
      </c>
      <c r="R170">
        <v>0</v>
      </c>
      <c r="S170" s="2">
        <f t="shared" si="28"/>
        <v>44196</v>
      </c>
      <c r="T170" s="2" t="str">
        <f t="shared" si="29"/>
        <v>31/12/2020</v>
      </c>
      <c r="U170" s="3" t="s">
        <v>23</v>
      </c>
      <c r="V170" s="1">
        <v>0</v>
      </c>
      <c r="W170">
        <v>0</v>
      </c>
      <c r="X170">
        <v>1</v>
      </c>
      <c r="Y170" s="1">
        <v>0</v>
      </c>
      <c r="Z170" s="5" t="str">
        <f t="shared" si="32"/>
        <v>1,'01/12/2020', 900, 169, 'D', 723, 0, 0, '31/12/2020', 37677.36, 0, 'IMPLANTACAO SALDO DE ABERTURA', 0, '31/12/2020', 'S</v>
      </c>
      <c r="AA170" t="str">
        <f t="shared" si="33"/>
        <v>',0, 0, 1, 0</v>
      </c>
      <c r="AB170" t="str">
        <f t="shared" si="34"/>
        <v>1,'01/12/2020', 900, 169, 'D', 723, 0, 0, '31/12/2020', 37677.36, 0, 'IMPLANTACAO SALDO DE ABERTURA', 0, '31/12/2020', 'S',0, 0, 1, 0</v>
      </c>
      <c r="AC170" s="3" t="s">
        <v>24</v>
      </c>
      <c r="AD170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169, 'D', 723, 0, 0, '31/12/2020', 37677.36, 0, 'IMPLANTACAO SALDO DE ABERTURA', 0, '31/12/2020', 'S',0, 0, 1, 0);</v>
      </c>
    </row>
    <row r="171" spans="1:30" x14ac:dyDescent="0.2">
      <c r="A171">
        <v>1</v>
      </c>
      <c r="B171" s="2">
        <v>44166</v>
      </c>
      <c r="C171" s="2" t="str">
        <f t="shared" si="26"/>
        <v>01/12/2020</v>
      </c>
      <c r="D171">
        <v>900</v>
      </c>
      <c r="E171">
        <v>170</v>
      </c>
      <c r="F171" t="s">
        <v>20</v>
      </c>
      <c r="G171" t="s">
        <v>77</v>
      </c>
      <c r="H171">
        <v>529</v>
      </c>
      <c r="I171">
        <v>0</v>
      </c>
      <c r="J171">
        <v>0</v>
      </c>
      <c r="K171" s="2">
        <v>44196</v>
      </c>
      <c r="L171" s="2" t="str">
        <f t="shared" si="27"/>
        <v>31/12/2020</v>
      </c>
      <c r="M171" s="4">
        <v>4900</v>
      </c>
      <c r="N171" s="4">
        <f t="shared" si="30"/>
        <v>4900</v>
      </c>
      <c r="O171" s="4" t="str">
        <f t="shared" si="31"/>
        <v>4900</v>
      </c>
      <c r="P171" s="1">
        <v>0</v>
      </c>
      <c r="Q171" s="3" t="s">
        <v>22</v>
      </c>
      <c r="R171">
        <v>0</v>
      </c>
      <c r="S171" s="2">
        <f t="shared" si="28"/>
        <v>44196</v>
      </c>
      <c r="T171" s="2" t="str">
        <f t="shared" si="29"/>
        <v>31/12/2020</v>
      </c>
      <c r="U171" s="3" t="s">
        <v>23</v>
      </c>
      <c r="V171" s="1">
        <v>0</v>
      </c>
      <c r="W171">
        <v>0</v>
      </c>
      <c r="X171">
        <v>1</v>
      </c>
      <c r="Y171" s="1">
        <v>0</v>
      </c>
      <c r="Z171" s="5" t="str">
        <f t="shared" si="32"/>
        <v>1,'01/12/2020', 900, 170, 'D', 529, 0, 0, '31/12/2020', 4900, 0, 'IMPLANTACAO SALDO DE ABERTURA', 0, '31/12/2020', 'S</v>
      </c>
      <c r="AA171" t="str">
        <f t="shared" si="33"/>
        <v>',0, 0, 1, 0</v>
      </c>
      <c r="AB171" t="str">
        <f t="shared" si="34"/>
        <v>1,'01/12/2020', 900, 170, 'D', 529, 0, 0, '31/12/2020', 4900, 0, 'IMPLANTACAO SALDO DE ABERTURA', 0, '31/12/2020', 'S',0, 0, 1, 0</v>
      </c>
      <c r="AC171" s="3" t="s">
        <v>24</v>
      </c>
      <c r="AD171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170, 'D', 529, 0, 0, '31/12/2020', 4900, 0, 'IMPLANTACAO SALDO DE ABERTURA', 0, '31/12/2020', 'S',0, 0, 1, 0);</v>
      </c>
    </row>
    <row r="172" spans="1:30" x14ac:dyDescent="0.2">
      <c r="A172">
        <v>1</v>
      </c>
      <c r="B172" s="2">
        <v>44166</v>
      </c>
      <c r="C172" s="2" t="str">
        <f t="shared" si="26"/>
        <v>01/12/2020</v>
      </c>
      <c r="D172">
        <v>900</v>
      </c>
      <c r="E172">
        <v>171</v>
      </c>
      <c r="F172" t="s">
        <v>20</v>
      </c>
      <c r="G172" t="s">
        <v>183</v>
      </c>
      <c r="H172">
        <v>672</v>
      </c>
      <c r="I172">
        <v>0</v>
      </c>
      <c r="J172">
        <v>0</v>
      </c>
      <c r="K172" s="2">
        <v>44196</v>
      </c>
      <c r="L172" s="2" t="str">
        <f t="shared" si="27"/>
        <v>31/12/2020</v>
      </c>
      <c r="M172" s="4">
        <v>90660</v>
      </c>
      <c r="N172" s="4">
        <f t="shared" si="30"/>
        <v>90660</v>
      </c>
      <c r="O172" s="4" t="str">
        <f t="shared" si="31"/>
        <v>90660</v>
      </c>
      <c r="P172" s="1">
        <v>0</v>
      </c>
      <c r="Q172" s="3" t="s">
        <v>22</v>
      </c>
      <c r="R172">
        <v>0</v>
      </c>
      <c r="S172" s="2">
        <f t="shared" si="28"/>
        <v>44196</v>
      </c>
      <c r="T172" s="2" t="str">
        <f t="shared" si="29"/>
        <v>31/12/2020</v>
      </c>
      <c r="U172" s="3" t="s">
        <v>23</v>
      </c>
      <c r="V172" s="1">
        <v>0</v>
      </c>
      <c r="W172">
        <v>0</v>
      </c>
      <c r="X172">
        <v>1</v>
      </c>
      <c r="Y172" s="1">
        <v>0</v>
      </c>
      <c r="Z172" s="5" t="str">
        <f t="shared" si="32"/>
        <v>1,'01/12/2020', 900, 171, 'D', 672, 0, 0, '31/12/2020', 90660, 0, 'IMPLANTACAO SALDO DE ABERTURA', 0, '31/12/2020', 'S</v>
      </c>
      <c r="AA172" t="str">
        <f t="shared" si="33"/>
        <v>',0, 0, 1, 0</v>
      </c>
      <c r="AB172" t="str">
        <f t="shared" si="34"/>
        <v>1,'01/12/2020', 900, 171, 'D', 672, 0, 0, '31/12/2020', 90660, 0, 'IMPLANTACAO SALDO DE ABERTURA', 0, '31/12/2020', 'S',0, 0, 1, 0</v>
      </c>
      <c r="AC172" s="3" t="s">
        <v>24</v>
      </c>
      <c r="AD172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171, 'D', 672, 0, 0, '31/12/2020', 90660, 0, 'IMPLANTACAO SALDO DE ABERTURA', 0, '31/12/2020', 'S',0, 0, 1, 0);</v>
      </c>
    </row>
    <row r="173" spans="1:30" x14ac:dyDescent="0.2">
      <c r="A173">
        <v>1</v>
      </c>
      <c r="B173" s="2">
        <v>44166</v>
      </c>
      <c r="C173" s="2" t="str">
        <f t="shared" si="26"/>
        <v>01/12/2020</v>
      </c>
      <c r="D173">
        <v>900</v>
      </c>
      <c r="E173">
        <v>172</v>
      </c>
      <c r="F173" t="s">
        <v>20</v>
      </c>
      <c r="G173" t="s">
        <v>79</v>
      </c>
      <c r="H173">
        <v>522</v>
      </c>
      <c r="I173">
        <v>0</v>
      </c>
      <c r="J173">
        <v>0</v>
      </c>
      <c r="K173" s="2">
        <v>44196</v>
      </c>
      <c r="L173" s="2" t="str">
        <f t="shared" si="27"/>
        <v>31/12/2020</v>
      </c>
      <c r="M173" s="4">
        <v>6000</v>
      </c>
      <c r="N173" s="4">
        <f t="shared" si="30"/>
        <v>6000</v>
      </c>
      <c r="O173" s="4" t="str">
        <f t="shared" si="31"/>
        <v>6000</v>
      </c>
      <c r="P173" s="1">
        <v>0</v>
      </c>
      <c r="Q173" s="3" t="s">
        <v>22</v>
      </c>
      <c r="R173">
        <v>0</v>
      </c>
      <c r="S173" s="2">
        <f t="shared" si="28"/>
        <v>44196</v>
      </c>
      <c r="T173" s="2" t="str">
        <f t="shared" si="29"/>
        <v>31/12/2020</v>
      </c>
      <c r="U173" s="3" t="s">
        <v>23</v>
      </c>
      <c r="V173" s="1">
        <v>0</v>
      </c>
      <c r="W173">
        <v>0</v>
      </c>
      <c r="X173">
        <v>1</v>
      </c>
      <c r="Y173" s="1">
        <v>0</v>
      </c>
      <c r="Z173" s="5" t="str">
        <f t="shared" si="32"/>
        <v>1,'01/12/2020', 900, 172, 'D', 522, 0, 0, '31/12/2020', 6000, 0, 'IMPLANTACAO SALDO DE ABERTURA', 0, '31/12/2020', 'S</v>
      </c>
      <c r="AA173" t="str">
        <f t="shared" si="33"/>
        <v>',0, 0, 1, 0</v>
      </c>
      <c r="AB173" t="str">
        <f t="shared" si="34"/>
        <v>1,'01/12/2020', 900, 172, 'D', 522, 0, 0, '31/12/2020', 6000, 0, 'IMPLANTACAO SALDO DE ABERTURA', 0, '31/12/2020', 'S',0, 0, 1, 0</v>
      </c>
      <c r="AC173" s="3" t="s">
        <v>24</v>
      </c>
      <c r="AD173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172, 'D', 522, 0, 0, '31/12/2020', 6000, 0, 'IMPLANTACAO SALDO DE ABERTURA', 0, '31/12/2020', 'S',0, 0, 1, 0);</v>
      </c>
    </row>
    <row r="174" spans="1:30" x14ac:dyDescent="0.2">
      <c r="A174">
        <v>1</v>
      </c>
      <c r="B174" s="2">
        <v>44166</v>
      </c>
      <c r="C174" s="2" t="str">
        <f t="shared" si="26"/>
        <v>01/12/2020</v>
      </c>
      <c r="D174">
        <v>900</v>
      </c>
      <c r="E174">
        <v>173</v>
      </c>
      <c r="F174" t="s">
        <v>20</v>
      </c>
      <c r="G174" t="s">
        <v>184</v>
      </c>
      <c r="H174">
        <v>589</v>
      </c>
      <c r="I174">
        <v>0</v>
      </c>
      <c r="J174">
        <v>0</v>
      </c>
      <c r="K174" s="2">
        <v>44196</v>
      </c>
      <c r="L174" s="2" t="str">
        <f t="shared" si="27"/>
        <v>31/12/2020</v>
      </c>
      <c r="M174" s="4">
        <v>1339853.3600000001</v>
      </c>
      <c r="N174" s="4">
        <f t="shared" si="30"/>
        <v>1339853.3600000001</v>
      </c>
      <c r="O174" s="4" t="str">
        <f t="shared" si="31"/>
        <v>1339853.36</v>
      </c>
      <c r="P174" s="1">
        <v>0</v>
      </c>
      <c r="Q174" s="3" t="s">
        <v>22</v>
      </c>
      <c r="R174">
        <v>0</v>
      </c>
      <c r="S174" s="2">
        <f t="shared" si="28"/>
        <v>44196</v>
      </c>
      <c r="T174" s="2" t="str">
        <f t="shared" si="29"/>
        <v>31/12/2020</v>
      </c>
      <c r="U174" s="3" t="s">
        <v>23</v>
      </c>
      <c r="V174" s="1">
        <v>0</v>
      </c>
      <c r="W174">
        <v>0</v>
      </c>
      <c r="X174">
        <v>1</v>
      </c>
      <c r="Y174" s="1">
        <v>0</v>
      </c>
      <c r="Z174" s="5" t="str">
        <f t="shared" si="32"/>
        <v>1,'01/12/2020', 900, 173, 'D', 589, 0, 0, '31/12/2020', 1339853.36, 0, 'IMPLANTACAO SALDO DE ABERTURA', 0, '31/12/2020', 'S</v>
      </c>
      <c r="AA174" t="str">
        <f t="shared" si="33"/>
        <v>',0, 0, 1, 0</v>
      </c>
      <c r="AB174" t="str">
        <f t="shared" si="34"/>
        <v>1,'01/12/2020', 900, 173, 'D', 589, 0, 0, '31/12/2020', 1339853.36, 0, 'IMPLANTACAO SALDO DE ABERTURA', 0, '31/12/2020', 'S',0, 0, 1, 0</v>
      </c>
      <c r="AC174" s="3" t="s">
        <v>24</v>
      </c>
      <c r="AD174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173, 'D', 589, 0, 0, '31/12/2020', 1339853.36, 0, 'IMPLANTACAO SALDO DE ABERTURA', 0, '31/12/2020', 'S',0, 0, 1, 0);</v>
      </c>
    </row>
    <row r="175" spans="1:30" x14ac:dyDescent="0.2">
      <c r="A175">
        <v>1</v>
      </c>
      <c r="B175" s="2">
        <v>44166</v>
      </c>
      <c r="C175" s="2" t="str">
        <f t="shared" si="26"/>
        <v>01/12/2020</v>
      </c>
      <c r="D175">
        <v>900</v>
      </c>
      <c r="E175">
        <v>174</v>
      </c>
      <c r="F175" t="s">
        <v>20</v>
      </c>
      <c r="G175" t="s">
        <v>185</v>
      </c>
      <c r="H175">
        <v>716</v>
      </c>
      <c r="I175">
        <v>0</v>
      </c>
      <c r="J175">
        <v>0</v>
      </c>
      <c r="K175" s="2">
        <v>44196</v>
      </c>
      <c r="L175" s="2" t="str">
        <f t="shared" si="27"/>
        <v>31/12/2020</v>
      </c>
      <c r="M175" s="4">
        <v>25536</v>
      </c>
      <c r="N175" s="4">
        <f t="shared" si="30"/>
        <v>25536</v>
      </c>
      <c r="O175" s="4" t="str">
        <f t="shared" si="31"/>
        <v>25536</v>
      </c>
      <c r="P175" s="1">
        <v>0</v>
      </c>
      <c r="Q175" s="3" t="s">
        <v>22</v>
      </c>
      <c r="R175">
        <v>0</v>
      </c>
      <c r="S175" s="2">
        <f t="shared" si="28"/>
        <v>44196</v>
      </c>
      <c r="T175" s="2" t="str">
        <f t="shared" si="29"/>
        <v>31/12/2020</v>
      </c>
      <c r="U175" s="3" t="s">
        <v>23</v>
      </c>
      <c r="V175" s="1">
        <v>0</v>
      </c>
      <c r="W175">
        <v>0</v>
      </c>
      <c r="X175">
        <v>1</v>
      </c>
      <c r="Y175" s="1">
        <v>0</v>
      </c>
      <c r="Z175" s="5" t="str">
        <f t="shared" si="32"/>
        <v>1,'01/12/2020', 900, 174, 'D', 716, 0, 0, '31/12/2020', 25536, 0, 'IMPLANTACAO SALDO DE ABERTURA', 0, '31/12/2020', 'S</v>
      </c>
      <c r="AA175" t="str">
        <f t="shared" si="33"/>
        <v>',0, 0, 1, 0</v>
      </c>
      <c r="AB175" t="str">
        <f t="shared" si="34"/>
        <v>1,'01/12/2020', 900, 174, 'D', 716, 0, 0, '31/12/2020', 25536, 0, 'IMPLANTACAO SALDO DE ABERTURA', 0, '31/12/2020', 'S',0, 0, 1, 0</v>
      </c>
      <c r="AC175" s="3" t="s">
        <v>24</v>
      </c>
      <c r="AD175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174, 'D', 716, 0, 0, '31/12/2020', 25536, 0, 'IMPLANTACAO SALDO DE ABERTURA', 0, '31/12/2020', 'S',0, 0, 1, 0);</v>
      </c>
    </row>
    <row r="176" spans="1:30" x14ac:dyDescent="0.2">
      <c r="A176">
        <v>1</v>
      </c>
      <c r="B176" s="2">
        <v>44166</v>
      </c>
      <c r="C176" s="2" t="str">
        <f t="shared" si="26"/>
        <v>01/12/2020</v>
      </c>
      <c r="D176">
        <v>900</v>
      </c>
      <c r="E176">
        <v>175</v>
      </c>
      <c r="F176" t="s">
        <v>20</v>
      </c>
      <c r="G176" t="s">
        <v>186</v>
      </c>
      <c r="H176">
        <v>673</v>
      </c>
      <c r="I176">
        <v>0</v>
      </c>
      <c r="J176">
        <v>0</v>
      </c>
      <c r="K176" s="2">
        <v>44196</v>
      </c>
      <c r="L176" s="2" t="str">
        <f t="shared" si="27"/>
        <v>31/12/2020</v>
      </c>
      <c r="M176" s="4">
        <v>44896</v>
      </c>
      <c r="N176" s="4">
        <f t="shared" si="30"/>
        <v>44896</v>
      </c>
      <c r="O176" s="4" t="str">
        <f t="shared" si="31"/>
        <v>44896</v>
      </c>
      <c r="P176" s="1">
        <v>0</v>
      </c>
      <c r="Q176" s="3" t="s">
        <v>22</v>
      </c>
      <c r="R176">
        <v>0</v>
      </c>
      <c r="S176" s="2">
        <f t="shared" si="28"/>
        <v>44196</v>
      </c>
      <c r="T176" s="2" t="str">
        <f t="shared" si="29"/>
        <v>31/12/2020</v>
      </c>
      <c r="U176" s="3" t="s">
        <v>23</v>
      </c>
      <c r="V176" s="1">
        <v>0</v>
      </c>
      <c r="W176">
        <v>0</v>
      </c>
      <c r="X176">
        <v>1</v>
      </c>
      <c r="Y176" s="1">
        <v>0</v>
      </c>
      <c r="Z176" s="5" t="str">
        <f t="shared" si="32"/>
        <v>1,'01/12/2020', 900, 175, 'D', 673, 0, 0, '31/12/2020', 44896, 0, 'IMPLANTACAO SALDO DE ABERTURA', 0, '31/12/2020', 'S</v>
      </c>
      <c r="AA176" t="str">
        <f t="shared" si="33"/>
        <v>',0, 0, 1, 0</v>
      </c>
      <c r="AB176" t="str">
        <f t="shared" si="34"/>
        <v>1,'01/12/2020', 900, 175, 'D', 673, 0, 0, '31/12/2020', 44896, 0, 'IMPLANTACAO SALDO DE ABERTURA', 0, '31/12/2020', 'S',0, 0, 1, 0</v>
      </c>
      <c r="AC176" s="3" t="s">
        <v>24</v>
      </c>
      <c r="AD176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175, 'D', 673, 0, 0, '31/12/2020', 44896, 0, 'IMPLANTACAO SALDO DE ABERTURA', 0, '31/12/2020', 'S',0, 0, 1, 0);</v>
      </c>
    </row>
    <row r="177" spans="1:30" x14ac:dyDescent="0.2">
      <c r="A177">
        <v>1</v>
      </c>
      <c r="B177" s="2">
        <v>44166</v>
      </c>
      <c r="C177" s="2" t="str">
        <f t="shared" si="26"/>
        <v>01/12/2020</v>
      </c>
      <c r="D177">
        <v>900</v>
      </c>
      <c r="E177">
        <v>176</v>
      </c>
      <c r="F177" t="s">
        <v>20</v>
      </c>
      <c r="G177" t="s">
        <v>187</v>
      </c>
      <c r="H177">
        <v>657</v>
      </c>
      <c r="I177">
        <v>0</v>
      </c>
      <c r="J177">
        <v>0</v>
      </c>
      <c r="K177" s="2">
        <v>44196</v>
      </c>
      <c r="L177" s="2" t="str">
        <f t="shared" si="27"/>
        <v>31/12/2020</v>
      </c>
      <c r="M177" s="4">
        <v>115859</v>
      </c>
      <c r="N177" s="4">
        <f t="shared" si="30"/>
        <v>115859</v>
      </c>
      <c r="O177" s="4" t="str">
        <f t="shared" si="31"/>
        <v>115859</v>
      </c>
      <c r="P177" s="1">
        <v>0</v>
      </c>
      <c r="Q177" s="3" t="s">
        <v>22</v>
      </c>
      <c r="R177">
        <v>0</v>
      </c>
      <c r="S177" s="2">
        <f t="shared" si="28"/>
        <v>44196</v>
      </c>
      <c r="T177" s="2" t="str">
        <f t="shared" si="29"/>
        <v>31/12/2020</v>
      </c>
      <c r="U177" s="3" t="s">
        <v>23</v>
      </c>
      <c r="V177" s="1">
        <v>0</v>
      </c>
      <c r="W177">
        <v>0</v>
      </c>
      <c r="X177">
        <v>1</v>
      </c>
      <c r="Y177" s="1">
        <v>0</v>
      </c>
      <c r="Z177" s="5" t="str">
        <f t="shared" si="32"/>
        <v>1,'01/12/2020', 900, 176, 'D', 657, 0, 0, '31/12/2020', 115859, 0, 'IMPLANTACAO SALDO DE ABERTURA', 0, '31/12/2020', 'S</v>
      </c>
      <c r="AA177" t="str">
        <f t="shared" si="33"/>
        <v>',0, 0, 1, 0</v>
      </c>
      <c r="AB177" t="str">
        <f t="shared" si="34"/>
        <v>1,'01/12/2020', 900, 176, 'D', 657, 0, 0, '31/12/2020', 115859, 0, 'IMPLANTACAO SALDO DE ABERTURA', 0, '31/12/2020', 'S',0, 0, 1, 0</v>
      </c>
      <c r="AC177" s="3" t="s">
        <v>24</v>
      </c>
      <c r="AD177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176, 'D', 657, 0, 0, '31/12/2020', 115859, 0, 'IMPLANTACAO SALDO DE ABERTURA', 0, '31/12/2020', 'S',0, 0, 1, 0);</v>
      </c>
    </row>
    <row r="178" spans="1:30" x14ac:dyDescent="0.2">
      <c r="A178">
        <v>1</v>
      </c>
      <c r="B178" s="2">
        <v>44166</v>
      </c>
      <c r="C178" s="2" t="str">
        <f t="shared" si="26"/>
        <v>01/12/2020</v>
      </c>
      <c r="D178">
        <v>900</v>
      </c>
      <c r="E178">
        <v>177</v>
      </c>
      <c r="F178" t="s">
        <v>20</v>
      </c>
      <c r="G178" t="s">
        <v>188</v>
      </c>
      <c r="H178">
        <v>677</v>
      </c>
      <c r="I178">
        <v>0</v>
      </c>
      <c r="J178">
        <v>0</v>
      </c>
      <c r="K178" s="2">
        <v>44196</v>
      </c>
      <c r="L178" s="2" t="str">
        <f t="shared" si="27"/>
        <v>31/12/2020</v>
      </c>
      <c r="M178" s="4">
        <v>104000</v>
      </c>
      <c r="N178" s="4">
        <f t="shared" si="30"/>
        <v>104000</v>
      </c>
      <c r="O178" s="4" t="str">
        <f t="shared" si="31"/>
        <v>104000</v>
      </c>
      <c r="P178" s="1">
        <v>0</v>
      </c>
      <c r="Q178" s="3" t="s">
        <v>22</v>
      </c>
      <c r="R178">
        <v>0</v>
      </c>
      <c r="S178" s="2">
        <f t="shared" si="28"/>
        <v>44196</v>
      </c>
      <c r="T178" s="2" t="str">
        <f t="shared" si="29"/>
        <v>31/12/2020</v>
      </c>
      <c r="U178" s="3" t="s">
        <v>23</v>
      </c>
      <c r="V178" s="1">
        <v>0</v>
      </c>
      <c r="W178">
        <v>0</v>
      </c>
      <c r="X178">
        <v>1</v>
      </c>
      <c r="Y178" s="1">
        <v>0</v>
      </c>
      <c r="Z178" s="5" t="str">
        <f t="shared" si="32"/>
        <v>1,'01/12/2020', 900, 177, 'D', 677, 0, 0, '31/12/2020', 104000, 0, 'IMPLANTACAO SALDO DE ABERTURA', 0, '31/12/2020', 'S</v>
      </c>
      <c r="AA178" t="str">
        <f t="shared" si="33"/>
        <v>',0, 0, 1, 0</v>
      </c>
      <c r="AB178" t="str">
        <f t="shared" si="34"/>
        <v>1,'01/12/2020', 900, 177, 'D', 677, 0, 0, '31/12/2020', 104000, 0, 'IMPLANTACAO SALDO DE ABERTURA', 0, '31/12/2020', 'S',0, 0, 1, 0</v>
      </c>
      <c r="AC178" s="3" t="s">
        <v>24</v>
      </c>
      <c r="AD178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177, 'D', 677, 0, 0, '31/12/2020', 104000, 0, 'IMPLANTACAO SALDO DE ABERTURA', 0, '31/12/2020', 'S',0, 0, 1, 0);</v>
      </c>
    </row>
    <row r="179" spans="1:30" x14ac:dyDescent="0.2">
      <c r="A179">
        <v>1</v>
      </c>
      <c r="B179" s="2">
        <v>44166</v>
      </c>
      <c r="C179" s="2" t="str">
        <f t="shared" si="26"/>
        <v>01/12/2020</v>
      </c>
      <c r="D179">
        <v>900</v>
      </c>
      <c r="E179">
        <v>178</v>
      </c>
      <c r="F179" t="s">
        <v>20</v>
      </c>
      <c r="G179" t="s">
        <v>98</v>
      </c>
      <c r="H179">
        <v>483</v>
      </c>
      <c r="I179">
        <v>0</v>
      </c>
      <c r="J179">
        <v>0</v>
      </c>
      <c r="K179" s="2">
        <v>44196</v>
      </c>
      <c r="L179" s="2" t="str">
        <f t="shared" si="27"/>
        <v>31/12/2020</v>
      </c>
      <c r="M179" s="4">
        <v>5054.3999999999996</v>
      </c>
      <c r="N179" s="4">
        <f t="shared" si="30"/>
        <v>5054.3999999999996</v>
      </c>
      <c r="O179" s="4" t="str">
        <f t="shared" si="31"/>
        <v>5054.4</v>
      </c>
      <c r="P179" s="1">
        <v>0</v>
      </c>
      <c r="Q179" s="3" t="s">
        <v>22</v>
      </c>
      <c r="R179">
        <v>0</v>
      </c>
      <c r="S179" s="2">
        <f t="shared" si="28"/>
        <v>44196</v>
      </c>
      <c r="T179" s="2" t="str">
        <f t="shared" si="29"/>
        <v>31/12/2020</v>
      </c>
      <c r="U179" s="3" t="s">
        <v>23</v>
      </c>
      <c r="V179" s="1">
        <v>0</v>
      </c>
      <c r="W179">
        <v>0</v>
      </c>
      <c r="X179">
        <v>1</v>
      </c>
      <c r="Y179" s="1">
        <v>0</v>
      </c>
      <c r="Z179" s="5" t="str">
        <f t="shared" si="32"/>
        <v>1,'01/12/2020', 900, 178, 'D', 483, 0, 0, '31/12/2020', 5054.4, 0, 'IMPLANTACAO SALDO DE ABERTURA', 0, '31/12/2020', 'S</v>
      </c>
      <c r="AA179" t="str">
        <f t="shared" si="33"/>
        <v>',0, 0, 1, 0</v>
      </c>
      <c r="AB179" t="str">
        <f t="shared" si="34"/>
        <v>1,'01/12/2020', 900, 178, 'D', 483, 0, 0, '31/12/2020', 5054.4, 0, 'IMPLANTACAO SALDO DE ABERTURA', 0, '31/12/2020', 'S',0, 0, 1, 0</v>
      </c>
      <c r="AC179" s="3" t="s">
        <v>24</v>
      </c>
      <c r="AD179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178, 'D', 483, 0, 0, '31/12/2020', 5054.4, 0, 'IMPLANTACAO SALDO DE ABERTURA', 0, '31/12/2020', 'S',0, 0, 1, 0);</v>
      </c>
    </row>
    <row r="180" spans="1:30" x14ac:dyDescent="0.2">
      <c r="A180">
        <v>1</v>
      </c>
      <c r="B180" s="2">
        <v>44166</v>
      </c>
      <c r="C180" s="2" t="str">
        <f t="shared" si="26"/>
        <v>01/12/2020</v>
      </c>
      <c r="D180">
        <v>900</v>
      </c>
      <c r="E180">
        <v>179</v>
      </c>
      <c r="F180" t="s">
        <v>20</v>
      </c>
      <c r="G180" t="s">
        <v>189</v>
      </c>
      <c r="H180">
        <v>667</v>
      </c>
      <c r="I180">
        <v>0</v>
      </c>
      <c r="J180">
        <v>0</v>
      </c>
      <c r="K180" s="2">
        <v>44196</v>
      </c>
      <c r="L180" s="2" t="str">
        <f t="shared" si="27"/>
        <v>31/12/2020</v>
      </c>
      <c r="M180" s="4">
        <v>9127.2000000000007</v>
      </c>
      <c r="N180" s="4">
        <f t="shared" si="30"/>
        <v>9127.2000000000007</v>
      </c>
      <c r="O180" s="4" t="str">
        <f t="shared" si="31"/>
        <v>9127.2</v>
      </c>
      <c r="P180" s="1">
        <v>0</v>
      </c>
      <c r="Q180" s="3" t="s">
        <v>22</v>
      </c>
      <c r="R180">
        <v>0</v>
      </c>
      <c r="S180" s="2">
        <f t="shared" si="28"/>
        <v>44196</v>
      </c>
      <c r="T180" s="2" t="str">
        <f t="shared" si="29"/>
        <v>31/12/2020</v>
      </c>
      <c r="U180" s="3" t="s">
        <v>23</v>
      </c>
      <c r="V180" s="1">
        <v>0</v>
      </c>
      <c r="W180">
        <v>0</v>
      </c>
      <c r="X180">
        <v>1</v>
      </c>
      <c r="Y180" s="1">
        <v>0</v>
      </c>
      <c r="Z180" s="5" t="str">
        <f t="shared" si="32"/>
        <v>1,'01/12/2020', 900, 179, 'D', 667, 0, 0, '31/12/2020', 9127.2, 0, 'IMPLANTACAO SALDO DE ABERTURA', 0, '31/12/2020', 'S</v>
      </c>
      <c r="AA180" t="str">
        <f t="shared" si="33"/>
        <v>',0, 0, 1, 0</v>
      </c>
      <c r="AB180" t="str">
        <f t="shared" si="34"/>
        <v>1,'01/12/2020', 900, 179, 'D', 667, 0, 0, '31/12/2020', 9127.2, 0, 'IMPLANTACAO SALDO DE ABERTURA', 0, '31/12/2020', 'S',0, 0, 1, 0</v>
      </c>
      <c r="AC180" s="3" t="s">
        <v>24</v>
      </c>
      <c r="AD180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179, 'D', 667, 0, 0, '31/12/2020', 9127.2, 0, 'IMPLANTACAO SALDO DE ABERTURA', 0, '31/12/2020', 'S',0, 0, 1, 0);</v>
      </c>
    </row>
    <row r="181" spans="1:30" x14ac:dyDescent="0.2">
      <c r="A181">
        <v>1</v>
      </c>
      <c r="B181" s="2">
        <v>44166</v>
      </c>
      <c r="C181" s="2" t="str">
        <f t="shared" si="26"/>
        <v>01/12/2020</v>
      </c>
      <c r="D181">
        <v>900</v>
      </c>
      <c r="E181">
        <v>180</v>
      </c>
      <c r="F181" t="s">
        <v>20</v>
      </c>
      <c r="G181" t="s">
        <v>104</v>
      </c>
      <c r="H181">
        <v>726</v>
      </c>
      <c r="I181">
        <v>0</v>
      </c>
      <c r="J181">
        <v>0</v>
      </c>
      <c r="K181" s="2">
        <v>44196</v>
      </c>
      <c r="L181" s="2" t="str">
        <f t="shared" si="27"/>
        <v>31/12/2020</v>
      </c>
      <c r="M181" s="4">
        <v>12800</v>
      </c>
      <c r="N181" s="4">
        <f t="shared" si="30"/>
        <v>12800</v>
      </c>
      <c r="O181" s="4" t="str">
        <f t="shared" si="31"/>
        <v>12800</v>
      </c>
      <c r="P181" s="1">
        <v>0</v>
      </c>
      <c r="Q181" s="3" t="s">
        <v>22</v>
      </c>
      <c r="R181">
        <v>0</v>
      </c>
      <c r="S181" s="2">
        <f t="shared" si="28"/>
        <v>44196</v>
      </c>
      <c r="T181" s="2" t="str">
        <f t="shared" si="29"/>
        <v>31/12/2020</v>
      </c>
      <c r="U181" s="3" t="s">
        <v>23</v>
      </c>
      <c r="V181" s="1">
        <v>0</v>
      </c>
      <c r="W181">
        <v>0</v>
      </c>
      <c r="X181">
        <v>1</v>
      </c>
      <c r="Y181" s="1">
        <v>0</v>
      </c>
      <c r="Z181" s="5" t="str">
        <f t="shared" si="32"/>
        <v>1,'01/12/2020', 900, 180, 'D', 726, 0, 0, '31/12/2020', 12800, 0, 'IMPLANTACAO SALDO DE ABERTURA', 0, '31/12/2020', 'S</v>
      </c>
      <c r="AA181" t="str">
        <f t="shared" si="33"/>
        <v>',0, 0, 1, 0</v>
      </c>
      <c r="AB181" t="str">
        <f t="shared" si="34"/>
        <v>1,'01/12/2020', 900, 180, 'D', 726, 0, 0, '31/12/2020', 12800, 0, 'IMPLANTACAO SALDO DE ABERTURA', 0, '31/12/2020', 'S',0, 0, 1, 0</v>
      </c>
      <c r="AC181" s="3" t="s">
        <v>24</v>
      </c>
      <c r="AD181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180, 'D', 726, 0, 0, '31/12/2020', 12800, 0, 'IMPLANTACAO SALDO DE ABERTURA', 0, '31/12/2020', 'S',0, 0, 1, 0);</v>
      </c>
    </row>
    <row r="182" spans="1:30" x14ac:dyDescent="0.2">
      <c r="A182">
        <v>1</v>
      </c>
      <c r="B182" s="2">
        <v>44166</v>
      </c>
      <c r="C182" s="2" t="str">
        <f t="shared" si="26"/>
        <v>01/12/2020</v>
      </c>
      <c r="D182">
        <v>900</v>
      </c>
      <c r="E182">
        <v>181</v>
      </c>
      <c r="F182" t="s">
        <v>20</v>
      </c>
      <c r="G182" t="s">
        <v>190</v>
      </c>
      <c r="H182">
        <v>705</v>
      </c>
      <c r="I182">
        <v>0</v>
      </c>
      <c r="J182">
        <v>0</v>
      </c>
      <c r="K182" s="2">
        <v>44196</v>
      </c>
      <c r="L182" s="2" t="str">
        <f t="shared" si="27"/>
        <v>31/12/2020</v>
      </c>
      <c r="M182" s="4">
        <v>128970</v>
      </c>
      <c r="N182" s="4">
        <f t="shared" si="30"/>
        <v>128970</v>
      </c>
      <c r="O182" s="4" t="str">
        <f t="shared" si="31"/>
        <v>128970</v>
      </c>
      <c r="P182" s="1">
        <v>0</v>
      </c>
      <c r="Q182" s="3" t="s">
        <v>22</v>
      </c>
      <c r="R182">
        <v>0</v>
      </c>
      <c r="S182" s="2">
        <f t="shared" si="28"/>
        <v>44196</v>
      </c>
      <c r="T182" s="2" t="str">
        <f t="shared" si="29"/>
        <v>31/12/2020</v>
      </c>
      <c r="U182" s="3" t="s">
        <v>23</v>
      </c>
      <c r="V182" s="1">
        <v>0</v>
      </c>
      <c r="W182">
        <v>0</v>
      </c>
      <c r="X182">
        <v>1</v>
      </c>
      <c r="Y182" s="1">
        <v>0</v>
      </c>
      <c r="Z182" s="5" t="str">
        <f t="shared" si="32"/>
        <v>1,'01/12/2020', 900, 181, 'D', 705, 0, 0, '31/12/2020', 128970, 0, 'IMPLANTACAO SALDO DE ABERTURA', 0, '31/12/2020', 'S</v>
      </c>
      <c r="AA182" t="str">
        <f t="shared" si="33"/>
        <v>',0, 0, 1, 0</v>
      </c>
      <c r="AB182" t="str">
        <f t="shared" si="34"/>
        <v>1,'01/12/2020', 900, 181, 'D', 705, 0, 0, '31/12/2020', 128970, 0, 'IMPLANTACAO SALDO DE ABERTURA', 0, '31/12/2020', 'S',0, 0, 1, 0</v>
      </c>
      <c r="AC182" s="3" t="s">
        <v>24</v>
      </c>
      <c r="AD182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181, 'D', 705, 0, 0, '31/12/2020', 128970, 0, 'IMPLANTACAO SALDO DE ABERTURA', 0, '31/12/2020', 'S',0, 0, 1, 0);</v>
      </c>
    </row>
    <row r="183" spans="1:30" x14ac:dyDescent="0.2">
      <c r="A183">
        <v>1</v>
      </c>
      <c r="B183" s="2">
        <v>44166</v>
      </c>
      <c r="C183" s="2" t="str">
        <f t="shared" si="26"/>
        <v>01/12/2020</v>
      </c>
      <c r="D183">
        <v>900</v>
      </c>
      <c r="E183">
        <v>182</v>
      </c>
      <c r="F183" t="s">
        <v>20</v>
      </c>
      <c r="G183" t="s">
        <v>105</v>
      </c>
      <c r="H183">
        <v>724</v>
      </c>
      <c r="I183">
        <v>0</v>
      </c>
      <c r="J183">
        <v>0</v>
      </c>
      <c r="K183" s="2">
        <v>44196</v>
      </c>
      <c r="L183" s="2" t="str">
        <f t="shared" si="27"/>
        <v>31/12/2020</v>
      </c>
      <c r="M183" s="4">
        <v>10000</v>
      </c>
      <c r="N183" s="4">
        <f t="shared" si="30"/>
        <v>10000</v>
      </c>
      <c r="O183" s="4" t="str">
        <f t="shared" si="31"/>
        <v>10000</v>
      </c>
      <c r="P183" s="1">
        <v>0</v>
      </c>
      <c r="Q183" s="3" t="s">
        <v>22</v>
      </c>
      <c r="R183">
        <v>0</v>
      </c>
      <c r="S183" s="2">
        <f t="shared" si="28"/>
        <v>44196</v>
      </c>
      <c r="T183" s="2" t="str">
        <f t="shared" si="29"/>
        <v>31/12/2020</v>
      </c>
      <c r="U183" s="3" t="s">
        <v>23</v>
      </c>
      <c r="V183" s="1">
        <v>0</v>
      </c>
      <c r="W183">
        <v>0</v>
      </c>
      <c r="X183">
        <v>1</v>
      </c>
      <c r="Y183" s="1">
        <v>0</v>
      </c>
      <c r="Z183" s="5" t="str">
        <f t="shared" si="32"/>
        <v>1,'01/12/2020', 900, 182, 'D', 724, 0, 0, '31/12/2020', 10000, 0, 'IMPLANTACAO SALDO DE ABERTURA', 0, '31/12/2020', 'S</v>
      </c>
      <c r="AA183" t="str">
        <f t="shared" si="33"/>
        <v>',0, 0, 1, 0</v>
      </c>
      <c r="AB183" t="str">
        <f t="shared" si="34"/>
        <v>1,'01/12/2020', 900, 182, 'D', 724, 0, 0, '31/12/2020', 10000, 0, 'IMPLANTACAO SALDO DE ABERTURA', 0, '31/12/2020', 'S',0, 0, 1, 0</v>
      </c>
      <c r="AC183" s="3" t="s">
        <v>24</v>
      </c>
      <c r="AD183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182, 'D', 724, 0, 0, '31/12/2020', 10000, 0, 'IMPLANTACAO SALDO DE ABERTURA', 0, '31/12/2020', 'S',0, 0, 1, 0);</v>
      </c>
    </row>
    <row r="184" spans="1:30" x14ac:dyDescent="0.2">
      <c r="A184">
        <v>1</v>
      </c>
      <c r="B184" s="2">
        <v>44166</v>
      </c>
      <c r="C184" s="2" t="str">
        <f t="shared" si="26"/>
        <v>01/12/2020</v>
      </c>
      <c r="D184">
        <v>900</v>
      </c>
      <c r="E184">
        <v>183</v>
      </c>
      <c r="F184" t="s">
        <v>20</v>
      </c>
      <c r="G184" t="s">
        <v>191</v>
      </c>
      <c r="H184">
        <v>648</v>
      </c>
      <c r="I184">
        <v>0</v>
      </c>
      <c r="J184">
        <v>0</v>
      </c>
      <c r="K184" s="2">
        <v>44196</v>
      </c>
      <c r="L184" s="2" t="str">
        <f t="shared" si="27"/>
        <v>31/12/2020</v>
      </c>
      <c r="M184" s="4">
        <v>29587.66</v>
      </c>
      <c r="N184" s="4">
        <f t="shared" si="30"/>
        <v>29587.66</v>
      </c>
      <c r="O184" s="4" t="str">
        <f t="shared" si="31"/>
        <v>29587.66</v>
      </c>
      <c r="P184" s="1">
        <v>0</v>
      </c>
      <c r="Q184" s="3" t="s">
        <v>22</v>
      </c>
      <c r="R184">
        <v>0</v>
      </c>
      <c r="S184" s="2">
        <f t="shared" si="28"/>
        <v>44196</v>
      </c>
      <c r="T184" s="2" t="str">
        <f t="shared" si="29"/>
        <v>31/12/2020</v>
      </c>
      <c r="U184" s="3" t="s">
        <v>23</v>
      </c>
      <c r="V184" s="1">
        <v>0</v>
      </c>
      <c r="W184">
        <v>0</v>
      </c>
      <c r="X184">
        <v>1</v>
      </c>
      <c r="Y184" s="1">
        <v>0</v>
      </c>
      <c r="Z184" s="5" t="str">
        <f t="shared" si="32"/>
        <v>1,'01/12/2020', 900, 183, 'D', 648, 0, 0, '31/12/2020', 29587.66, 0, 'IMPLANTACAO SALDO DE ABERTURA', 0, '31/12/2020', 'S</v>
      </c>
      <c r="AA184" t="str">
        <f t="shared" si="33"/>
        <v>',0, 0, 1, 0</v>
      </c>
      <c r="AB184" t="str">
        <f t="shared" si="34"/>
        <v>1,'01/12/2020', 900, 183, 'D', 648, 0, 0, '31/12/2020', 29587.66, 0, 'IMPLANTACAO SALDO DE ABERTURA', 0, '31/12/2020', 'S',0, 0, 1, 0</v>
      </c>
      <c r="AC184" s="3" t="s">
        <v>24</v>
      </c>
      <c r="AD184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183, 'D', 648, 0, 0, '31/12/2020', 29587.66, 0, 'IMPLANTACAO SALDO DE ABERTURA', 0, '31/12/2020', 'S',0, 0, 1, 0);</v>
      </c>
    </row>
    <row r="185" spans="1:30" x14ac:dyDescent="0.2">
      <c r="A185">
        <v>1</v>
      </c>
      <c r="B185" s="2">
        <v>44166</v>
      </c>
      <c r="C185" s="2" t="str">
        <f t="shared" si="26"/>
        <v>01/12/2020</v>
      </c>
      <c r="D185">
        <v>900</v>
      </c>
      <c r="E185">
        <v>184</v>
      </c>
      <c r="F185" t="s">
        <v>20</v>
      </c>
      <c r="G185" t="s">
        <v>112</v>
      </c>
      <c r="H185">
        <v>462</v>
      </c>
      <c r="I185">
        <v>0</v>
      </c>
      <c r="J185">
        <v>0</v>
      </c>
      <c r="K185" s="2">
        <v>44196</v>
      </c>
      <c r="L185" s="2" t="str">
        <f t="shared" si="27"/>
        <v>31/12/2020</v>
      </c>
      <c r="M185" s="4">
        <v>8226</v>
      </c>
      <c r="N185" s="4">
        <f t="shared" si="30"/>
        <v>8226</v>
      </c>
      <c r="O185" s="4" t="str">
        <f t="shared" si="31"/>
        <v>8226</v>
      </c>
      <c r="P185" s="1">
        <v>0</v>
      </c>
      <c r="Q185" s="3" t="s">
        <v>22</v>
      </c>
      <c r="R185">
        <v>0</v>
      </c>
      <c r="S185" s="2">
        <f t="shared" si="28"/>
        <v>44196</v>
      </c>
      <c r="T185" s="2" t="str">
        <f t="shared" si="29"/>
        <v>31/12/2020</v>
      </c>
      <c r="U185" s="3" t="s">
        <v>23</v>
      </c>
      <c r="V185" s="1">
        <v>0</v>
      </c>
      <c r="W185">
        <v>0</v>
      </c>
      <c r="X185">
        <v>1</v>
      </c>
      <c r="Y185" s="1">
        <v>0</v>
      </c>
      <c r="Z185" s="5" t="str">
        <f t="shared" si="32"/>
        <v>1,'01/12/2020', 900, 184, 'D', 462, 0, 0, '31/12/2020', 8226, 0, 'IMPLANTACAO SALDO DE ABERTURA', 0, '31/12/2020', 'S</v>
      </c>
      <c r="AA185" t="str">
        <f t="shared" si="33"/>
        <v>',0, 0, 1, 0</v>
      </c>
      <c r="AB185" t="str">
        <f t="shared" si="34"/>
        <v>1,'01/12/2020', 900, 184, 'D', 462, 0, 0, '31/12/2020', 8226, 0, 'IMPLANTACAO SALDO DE ABERTURA', 0, '31/12/2020', 'S',0, 0, 1, 0</v>
      </c>
      <c r="AC185" s="3" t="s">
        <v>24</v>
      </c>
      <c r="AD185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184, 'D', 462, 0, 0, '31/12/2020', 8226, 0, 'IMPLANTACAO SALDO DE ABERTURA', 0, '31/12/2020', 'S',0, 0, 1, 0);</v>
      </c>
    </row>
    <row r="186" spans="1:30" x14ac:dyDescent="0.2">
      <c r="A186">
        <v>1</v>
      </c>
      <c r="B186" s="2">
        <v>44166</v>
      </c>
      <c r="C186" s="2" t="str">
        <f t="shared" si="26"/>
        <v>01/12/2020</v>
      </c>
      <c r="D186">
        <v>900</v>
      </c>
      <c r="E186">
        <v>185</v>
      </c>
      <c r="F186" t="s">
        <v>20</v>
      </c>
      <c r="G186" t="s">
        <v>192</v>
      </c>
      <c r="H186">
        <v>5806</v>
      </c>
      <c r="I186">
        <v>0</v>
      </c>
      <c r="J186">
        <v>0</v>
      </c>
      <c r="K186" s="2">
        <v>44196</v>
      </c>
      <c r="L186" s="2" t="str">
        <f t="shared" si="27"/>
        <v>31/12/2020</v>
      </c>
      <c r="M186" s="4">
        <v>15000</v>
      </c>
      <c r="N186" s="4">
        <f t="shared" si="30"/>
        <v>15000</v>
      </c>
      <c r="O186" s="4" t="str">
        <f t="shared" si="31"/>
        <v>15000</v>
      </c>
      <c r="P186" s="1">
        <v>0</v>
      </c>
      <c r="Q186" s="3" t="s">
        <v>22</v>
      </c>
      <c r="R186">
        <v>0</v>
      </c>
      <c r="S186" s="2">
        <f t="shared" si="28"/>
        <v>44196</v>
      </c>
      <c r="T186" s="2" t="str">
        <f t="shared" si="29"/>
        <v>31/12/2020</v>
      </c>
      <c r="U186" s="3" t="s">
        <v>23</v>
      </c>
      <c r="V186" s="1">
        <v>0</v>
      </c>
      <c r="W186">
        <v>0</v>
      </c>
      <c r="X186">
        <v>1</v>
      </c>
      <c r="Y186" s="1">
        <v>0</v>
      </c>
      <c r="Z186" s="5" t="str">
        <f t="shared" si="32"/>
        <v>1,'01/12/2020', 900, 185, 'D', 5806, 0, 0, '31/12/2020', 15000, 0, 'IMPLANTACAO SALDO DE ABERTURA', 0, '31/12/2020', 'S</v>
      </c>
      <c r="AA186" t="str">
        <f t="shared" si="33"/>
        <v>',0, 0, 1, 0</v>
      </c>
      <c r="AB186" t="str">
        <f t="shared" si="34"/>
        <v>1,'01/12/2020', 900, 185, 'D', 5806, 0, 0, '31/12/2020', 15000, 0, 'IMPLANTACAO SALDO DE ABERTURA', 0, '31/12/2020', 'S',0, 0, 1, 0</v>
      </c>
      <c r="AC186" s="3" t="s">
        <v>24</v>
      </c>
      <c r="AD186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185, 'D', 5806, 0, 0, '31/12/2020', 15000, 0, 'IMPLANTACAO SALDO DE ABERTURA', 0, '31/12/2020', 'S',0, 0, 1, 0);</v>
      </c>
    </row>
    <row r="187" spans="1:30" x14ac:dyDescent="0.2">
      <c r="A187">
        <v>1</v>
      </c>
      <c r="B187" s="2">
        <v>44166</v>
      </c>
      <c r="C187" s="2" t="str">
        <f t="shared" si="26"/>
        <v>01/12/2020</v>
      </c>
      <c r="D187">
        <v>900</v>
      </c>
      <c r="E187">
        <v>186</v>
      </c>
      <c r="F187" t="s">
        <v>20</v>
      </c>
      <c r="G187" t="s">
        <v>193</v>
      </c>
      <c r="H187">
        <v>721</v>
      </c>
      <c r="I187">
        <v>0</v>
      </c>
      <c r="J187">
        <v>0</v>
      </c>
      <c r="K187" s="2">
        <v>44196</v>
      </c>
      <c r="L187" s="2" t="str">
        <f t="shared" si="27"/>
        <v>31/12/2020</v>
      </c>
      <c r="M187" s="4">
        <v>16100</v>
      </c>
      <c r="N187" s="4">
        <f t="shared" si="30"/>
        <v>16100</v>
      </c>
      <c r="O187" s="4" t="str">
        <f t="shared" si="31"/>
        <v>16100</v>
      </c>
      <c r="P187" s="1">
        <v>0</v>
      </c>
      <c r="Q187" s="3" t="s">
        <v>22</v>
      </c>
      <c r="R187">
        <v>0</v>
      </c>
      <c r="S187" s="2">
        <f t="shared" si="28"/>
        <v>44196</v>
      </c>
      <c r="T187" s="2" t="str">
        <f t="shared" si="29"/>
        <v>31/12/2020</v>
      </c>
      <c r="U187" s="3" t="s">
        <v>23</v>
      </c>
      <c r="V187" s="1">
        <v>0</v>
      </c>
      <c r="W187">
        <v>0</v>
      </c>
      <c r="X187">
        <v>1</v>
      </c>
      <c r="Y187" s="1">
        <v>0</v>
      </c>
      <c r="Z187" s="5" t="str">
        <f t="shared" si="32"/>
        <v>1,'01/12/2020', 900, 186, 'D', 721, 0, 0, '31/12/2020', 16100, 0, 'IMPLANTACAO SALDO DE ABERTURA', 0, '31/12/2020', 'S</v>
      </c>
      <c r="AA187" t="str">
        <f t="shared" si="33"/>
        <v>',0, 0, 1, 0</v>
      </c>
      <c r="AB187" t="str">
        <f t="shared" si="34"/>
        <v>1,'01/12/2020', 900, 186, 'D', 721, 0, 0, '31/12/2020', 16100, 0, 'IMPLANTACAO SALDO DE ABERTURA', 0, '31/12/2020', 'S',0, 0, 1, 0</v>
      </c>
      <c r="AC187" s="3" t="s">
        <v>24</v>
      </c>
      <c r="AD187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186, 'D', 721, 0, 0, '31/12/2020', 16100, 0, 'IMPLANTACAO SALDO DE ABERTURA', 0, '31/12/2020', 'S',0, 0, 1, 0);</v>
      </c>
    </row>
    <row r="188" spans="1:30" x14ac:dyDescent="0.2">
      <c r="A188">
        <v>1</v>
      </c>
      <c r="B188" s="2">
        <v>44166</v>
      </c>
      <c r="C188" s="2" t="str">
        <f t="shared" si="26"/>
        <v>01/12/2020</v>
      </c>
      <c r="D188">
        <v>900</v>
      </c>
      <c r="E188">
        <v>187</v>
      </c>
      <c r="F188" t="s">
        <v>20</v>
      </c>
      <c r="G188" t="s">
        <v>194</v>
      </c>
      <c r="H188">
        <v>624</v>
      </c>
      <c r="I188">
        <v>0</v>
      </c>
      <c r="J188">
        <v>0</v>
      </c>
      <c r="K188" s="2">
        <v>44196</v>
      </c>
      <c r="L188" s="2" t="str">
        <f t="shared" si="27"/>
        <v>31/12/2020</v>
      </c>
      <c r="M188" s="4">
        <v>2520</v>
      </c>
      <c r="N188" s="4">
        <f t="shared" si="30"/>
        <v>2520</v>
      </c>
      <c r="O188" s="4" t="str">
        <f t="shared" si="31"/>
        <v>2520</v>
      </c>
      <c r="P188" s="1">
        <v>0</v>
      </c>
      <c r="Q188" s="3" t="s">
        <v>22</v>
      </c>
      <c r="R188">
        <v>0</v>
      </c>
      <c r="S188" s="2">
        <f t="shared" si="28"/>
        <v>44196</v>
      </c>
      <c r="T188" s="2" t="str">
        <f t="shared" si="29"/>
        <v>31/12/2020</v>
      </c>
      <c r="U188" s="3" t="s">
        <v>23</v>
      </c>
      <c r="V188" s="1">
        <v>0</v>
      </c>
      <c r="W188">
        <v>0</v>
      </c>
      <c r="X188">
        <v>1</v>
      </c>
      <c r="Y188" s="1">
        <v>0</v>
      </c>
      <c r="Z188" s="5" t="str">
        <f t="shared" si="32"/>
        <v>1,'01/12/2020', 900, 187, 'D', 624, 0, 0, '31/12/2020', 2520, 0, 'IMPLANTACAO SALDO DE ABERTURA', 0, '31/12/2020', 'S</v>
      </c>
      <c r="AA188" t="str">
        <f t="shared" si="33"/>
        <v>',0, 0, 1, 0</v>
      </c>
      <c r="AB188" t="str">
        <f t="shared" si="34"/>
        <v>1,'01/12/2020', 900, 187, 'D', 624, 0, 0, '31/12/2020', 2520, 0, 'IMPLANTACAO SALDO DE ABERTURA', 0, '31/12/2020', 'S',0, 0, 1, 0</v>
      </c>
      <c r="AC188" s="3" t="s">
        <v>24</v>
      </c>
      <c r="AD188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187, 'D', 624, 0, 0, '31/12/2020', 2520, 0, 'IMPLANTACAO SALDO DE ABERTURA', 0, '31/12/2020', 'S',0, 0, 1, 0);</v>
      </c>
    </row>
    <row r="189" spans="1:30" x14ac:dyDescent="0.2">
      <c r="A189">
        <v>1</v>
      </c>
      <c r="B189" s="2">
        <v>44166</v>
      </c>
      <c r="C189" s="2" t="str">
        <f t="shared" si="26"/>
        <v>01/12/2020</v>
      </c>
      <c r="D189">
        <v>900</v>
      </c>
      <c r="E189">
        <v>188</v>
      </c>
      <c r="F189" t="s">
        <v>20</v>
      </c>
      <c r="G189" t="s">
        <v>195</v>
      </c>
      <c r="H189">
        <v>647</v>
      </c>
      <c r="I189">
        <v>0</v>
      </c>
      <c r="J189">
        <v>0</v>
      </c>
      <c r="K189" s="2">
        <v>44196</v>
      </c>
      <c r="L189" s="2" t="str">
        <f t="shared" si="27"/>
        <v>31/12/2020</v>
      </c>
      <c r="M189" s="4">
        <v>144476</v>
      </c>
      <c r="N189" s="4">
        <f t="shared" si="30"/>
        <v>144476</v>
      </c>
      <c r="O189" s="4" t="str">
        <f t="shared" si="31"/>
        <v>144476</v>
      </c>
      <c r="P189" s="1">
        <v>0</v>
      </c>
      <c r="Q189" s="3" t="s">
        <v>22</v>
      </c>
      <c r="R189">
        <v>0</v>
      </c>
      <c r="S189" s="2">
        <f t="shared" si="28"/>
        <v>44196</v>
      </c>
      <c r="T189" s="2" t="str">
        <f t="shared" si="29"/>
        <v>31/12/2020</v>
      </c>
      <c r="U189" s="3" t="s">
        <v>23</v>
      </c>
      <c r="V189" s="1">
        <v>0</v>
      </c>
      <c r="W189">
        <v>0</v>
      </c>
      <c r="X189">
        <v>1</v>
      </c>
      <c r="Y189" s="1">
        <v>0</v>
      </c>
      <c r="Z189" s="5" t="str">
        <f t="shared" si="32"/>
        <v>1,'01/12/2020', 900, 188, 'D', 647, 0, 0, '31/12/2020', 144476, 0, 'IMPLANTACAO SALDO DE ABERTURA', 0, '31/12/2020', 'S</v>
      </c>
      <c r="AA189" t="str">
        <f t="shared" si="33"/>
        <v>',0, 0, 1, 0</v>
      </c>
      <c r="AB189" t="str">
        <f t="shared" si="34"/>
        <v>1,'01/12/2020', 900, 188, 'D', 647, 0, 0, '31/12/2020', 144476, 0, 'IMPLANTACAO SALDO DE ABERTURA', 0, '31/12/2020', 'S',0, 0, 1, 0</v>
      </c>
      <c r="AC189" s="3" t="s">
        <v>24</v>
      </c>
      <c r="AD189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188, 'D', 647, 0, 0, '31/12/2020', 144476, 0, 'IMPLANTACAO SALDO DE ABERTURA', 0, '31/12/2020', 'S',0, 0, 1, 0);</v>
      </c>
    </row>
    <row r="190" spans="1:30" x14ac:dyDescent="0.2">
      <c r="A190">
        <v>1</v>
      </c>
      <c r="B190" s="2">
        <v>44166</v>
      </c>
      <c r="C190" s="2" t="str">
        <f t="shared" si="26"/>
        <v>01/12/2020</v>
      </c>
      <c r="D190">
        <v>900</v>
      </c>
      <c r="E190">
        <v>189</v>
      </c>
      <c r="F190" t="s">
        <v>20</v>
      </c>
      <c r="G190" t="s">
        <v>125</v>
      </c>
      <c r="H190">
        <v>518</v>
      </c>
      <c r="I190">
        <v>0</v>
      </c>
      <c r="J190">
        <v>0</v>
      </c>
      <c r="K190" s="2">
        <v>44196</v>
      </c>
      <c r="L190" s="2" t="str">
        <f t="shared" si="27"/>
        <v>31/12/2020</v>
      </c>
      <c r="M190" s="4">
        <v>41720</v>
      </c>
      <c r="N190" s="4">
        <f t="shared" si="30"/>
        <v>41720</v>
      </c>
      <c r="O190" s="4" t="str">
        <f t="shared" si="31"/>
        <v>41720</v>
      </c>
      <c r="P190" s="1">
        <v>0</v>
      </c>
      <c r="Q190" s="3" t="s">
        <v>22</v>
      </c>
      <c r="R190">
        <v>0</v>
      </c>
      <c r="S190" s="2">
        <f t="shared" si="28"/>
        <v>44196</v>
      </c>
      <c r="T190" s="2" t="str">
        <f t="shared" si="29"/>
        <v>31/12/2020</v>
      </c>
      <c r="U190" s="3" t="s">
        <v>23</v>
      </c>
      <c r="V190" s="1">
        <v>0</v>
      </c>
      <c r="W190">
        <v>0</v>
      </c>
      <c r="X190">
        <v>1</v>
      </c>
      <c r="Y190" s="1">
        <v>0</v>
      </c>
      <c r="Z190" s="5" t="str">
        <f t="shared" si="32"/>
        <v>1,'01/12/2020', 900, 189, 'D', 518, 0, 0, '31/12/2020', 41720, 0, 'IMPLANTACAO SALDO DE ABERTURA', 0, '31/12/2020', 'S</v>
      </c>
      <c r="AA190" t="str">
        <f t="shared" si="33"/>
        <v>',0, 0, 1, 0</v>
      </c>
      <c r="AB190" t="str">
        <f t="shared" si="34"/>
        <v>1,'01/12/2020', 900, 189, 'D', 518, 0, 0, '31/12/2020', 41720, 0, 'IMPLANTACAO SALDO DE ABERTURA', 0, '31/12/2020', 'S',0, 0, 1, 0</v>
      </c>
      <c r="AC190" s="3" t="s">
        <v>24</v>
      </c>
      <c r="AD190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189, 'D', 518, 0, 0, '31/12/2020', 41720, 0, 'IMPLANTACAO SALDO DE ABERTURA', 0, '31/12/2020', 'S',0, 0, 1, 0);</v>
      </c>
    </row>
    <row r="191" spans="1:30" x14ac:dyDescent="0.2">
      <c r="A191">
        <v>1</v>
      </c>
      <c r="B191" s="2">
        <v>44166</v>
      </c>
      <c r="C191" s="2" t="str">
        <f t="shared" si="26"/>
        <v>01/12/2020</v>
      </c>
      <c r="D191">
        <v>900</v>
      </c>
      <c r="E191">
        <v>190</v>
      </c>
      <c r="F191" t="s">
        <v>20</v>
      </c>
      <c r="G191" t="s">
        <v>128</v>
      </c>
      <c r="H191">
        <v>97</v>
      </c>
      <c r="I191">
        <v>0</v>
      </c>
      <c r="J191">
        <v>0</v>
      </c>
      <c r="K191" s="2">
        <v>44196</v>
      </c>
      <c r="L191" s="2" t="str">
        <f t="shared" si="27"/>
        <v>31/12/2020</v>
      </c>
      <c r="M191" s="4">
        <v>13644</v>
      </c>
      <c r="N191" s="4">
        <f t="shared" si="30"/>
        <v>13644</v>
      </c>
      <c r="O191" s="4" t="str">
        <f t="shared" si="31"/>
        <v>13644</v>
      </c>
      <c r="P191" s="1">
        <v>0</v>
      </c>
      <c r="Q191" s="3" t="s">
        <v>22</v>
      </c>
      <c r="R191">
        <v>0</v>
      </c>
      <c r="S191" s="2">
        <f t="shared" si="28"/>
        <v>44196</v>
      </c>
      <c r="T191" s="2" t="str">
        <f t="shared" si="29"/>
        <v>31/12/2020</v>
      </c>
      <c r="U191" s="3" t="s">
        <v>23</v>
      </c>
      <c r="V191" s="1">
        <v>0</v>
      </c>
      <c r="W191">
        <v>0</v>
      </c>
      <c r="X191">
        <v>1</v>
      </c>
      <c r="Y191" s="1">
        <v>0</v>
      </c>
      <c r="Z191" s="5" t="str">
        <f t="shared" si="32"/>
        <v>1,'01/12/2020', 900, 190, 'D', 97, 0, 0, '31/12/2020', 13644, 0, 'IMPLANTACAO SALDO DE ABERTURA', 0, '31/12/2020', 'S</v>
      </c>
      <c r="AA191" t="str">
        <f t="shared" si="33"/>
        <v>',0, 0, 1, 0</v>
      </c>
      <c r="AB191" t="str">
        <f t="shared" si="34"/>
        <v>1,'01/12/2020', 900, 190, 'D', 97, 0, 0, '31/12/2020', 13644, 0, 'IMPLANTACAO SALDO DE ABERTURA', 0, '31/12/2020', 'S',0, 0, 1, 0</v>
      </c>
      <c r="AC191" s="3" t="s">
        <v>24</v>
      </c>
      <c r="AD191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190, 'D', 97, 0, 0, '31/12/2020', 13644, 0, 'IMPLANTACAO SALDO DE ABERTURA', 0, '31/12/2020', 'S',0, 0, 1, 0);</v>
      </c>
    </row>
    <row r="192" spans="1:30" x14ac:dyDescent="0.2">
      <c r="A192">
        <v>1</v>
      </c>
      <c r="B192" s="2">
        <v>44166</v>
      </c>
      <c r="C192" s="2" t="str">
        <f t="shared" si="26"/>
        <v>01/12/2020</v>
      </c>
      <c r="D192">
        <v>900</v>
      </c>
      <c r="E192">
        <v>191</v>
      </c>
      <c r="F192" t="s">
        <v>20</v>
      </c>
      <c r="G192" t="s">
        <v>196</v>
      </c>
      <c r="H192">
        <v>641</v>
      </c>
      <c r="I192">
        <v>0</v>
      </c>
      <c r="J192">
        <v>0</v>
      </c>
      <c r="K192" s="2">
        <v>44196</v>
      </c>
      <c r="L192" s="2" t="str">
        <f t="shared" si="27"/>
        <v>31/12/2020</v>
      </c>
      <c r="M192" s="4">
        <v>12510</v>
      </c>
      <c r="N192" s="4">
        <f t="shared" si="30"/>
        <v>12510</v>
      </c>
      <c r="O192" s="4" t="str">
        <f t="shared" si="31"/>
        <v>12510</v>
      </c>
      <c r="P192" s="1">
        <v>0</v>
      </c>
      <c r="Q192" s="3" t="s">
        <v>22</v>
      </c>
      <c r="R192">
        <v>0</v>
      </c>
      <c r="S192" s="2">
        <f t="shared" si="28"/>
        <v>44196</v>
      </c>
      <c r="T192" s="2" t="str">
        <f t="shared" si="29"/>
        <v>31/12/2020</v>
      </c>
      <c r="U192" s="3" t="s">
        <v>23</v>
      </c>
      <c r="V192" s="1">
        <v>0</v>
      </c>
      <c r="W192">
        <v>0</v>
      </c>
      <c r="X192">
        <v>1</v>
      </c>
      <c r="Y192" s="1">
        <v>0</v>
      </c>
      <c r="Z192" s="5" t="str">
        <f t="shared" si="32"/>
        <v>1,'01/12/2020', 900, 191, 'D', 641, 0, 0, '31/12/2020', 12510, 0, 'IMPLANTACAO SALDO DE ABERTURA', 0, '31/12/2020', 'S</v>
      </c>
      <c r="AA192" t="str">
        <f t="shared" si="33"/>
        <v>',0, 0, 1, 0</v>
      </c>
      <c r="AB192" t="str">
        <f t="shared" si="34"/>
        <v>1,'01/12/2020', 900, 191, 'D', 641, 0, 0, '31/12/2020', 12510, 0, 'IMPLANTACAO SALDO DE ABERTURA', 0, '31/12/2020', 'S',0, 0, 1, 0</v>
      </c>
      <c r="AC192" s="3" t="s">
        <v>24</v>
      </c>
      <c r="AD192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191, 'D', 641, 0, 0, '31/12/2020', 12510, 0, 'IMPLANTACAO SALDO DE ABERTURA', 0, '31/12/2020', 'S',0, 0, 1, 0);</v>
      </c>
    </row>
    <row r="193" spans="1:30" x14ac:dyDescent="0.2">
      <c r="A193">
        <v>1</v>
      </c>
      <c r="B193" s="2">
        <v>44166</v>
      </c>
      <c r="C193" s="2" t="str">
        <f t="shared" si="26"/>
        <v>01/12/2020</v>
      </c>
      <c r="D193">
        <v>900</v>
      </c>
      <c r="E193">
        <v>192</v>
      </c>
      <c r="F193" t="s">
        <v>20</v>
      </c>
      <c r="G193" t="s">
        <v>197</v>
      </c>
      <c r="H193">
        <v>588</v>
      </c>
      <c r="I193">
        <v>0</v>
      </c>
      <c r="J193">
        <v>0</v>
      </c>
      <c r="K193" s="2">
        <v>44196</v>
      </c>
      <c r="L193" s="2" t="str">
        <f t="shared" si="27"/>
        <v>31/12/2020</v>
      </c>
      <c r="M193" s="4">
        <v>2940</v>
      </c>
      <c r="N193" s="4">
        <f t="shared" si="30"/>
        <v>2940</v>
      </c>
      <c r="O193" s="4" t="str">
        <f t="shared" si="31"/>
        <v>2940</v>
      </c>
      <c r="P193" s="1">
        <v>0</v>
      </c>
      <c r="Q193" s="3" t="s">
        <v>22</v>
      </c>
      <c r="R193">
        <v>0</v>
      </c>
      <c r="S193" s="2">
        <f t="shared" si="28"/>
        <v>44196</v>
      </c>
      <c r="T193" s="2" t="str">
        <f t="shared" si="29"/>
        <v>31/12/2020</v>
      </c>
      <c r="U193" s="3" t="s">
        <v>23</v>
      </c>
      <c r="V193" s="1">
        <v>0</v>
      </c>
      <c r="W193">
        <v>0</v>
      </c>
      <c r="X193">
        <v>1</v>
      </c>
      <c r="Y193" s="1">
        <v>0</v>
      </c>
      <c r="Z193" s="5" t="str">
        <f t="shared" si="32"/>
        <v>1,'01/12/2020', 900, 192, 'D', 588, 0, 0, '31/12/2020', 2940, 0, 'IMPLANTACAO SALDO DE ABERTURA', 0, '31/12/2020', 'S</v>
      </c>
      <c r="AA193" t="str">
        <f t="shared" si="33"/>
        <v>',0, 0, 1, 0</v>
      </c>
      <c r="AB193" t="str">
        <f t="shared" si="34"/>
        <v>1,'01/12/2020', 900, 192, 'D', 588, 0, 0, '31/12/2020', 2940, 0, 'IMPLANTACAO SALDO DE ABERTURA', 0, '31/12/2020', 'S',0, 0, 1, 0</v>
      </c>
      <c r="AC193" s="3" t="s">
        <v>24</v>
      </c>
      <c r="AD193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192, 'D', 588, 0, 0, '31/12/2020', 2940, 0, 'IMPLANTACAO SALDO DE ABERTURA', 0, '31/12/2020', 'S',0, 0, 1, 0);</v>
      </c>
    </row>
    <row r="194" spans="1:30" x14ac:dyDescent="0.2">
      <c r="A194">
        <v>1</v>
      </c>
      <c r="B194" s="2">
        <v>44166</v>
      </c>
      <c r="C194" s="2" t="str">
        <f t="shared" ref="C194:C257" si="36">TEXT(B194,"DD/MM/AAAA")</f>
        <v>01/12/2020</v>
      </c>
      <c r="D194">
        <v>900</v>
      </c>
      <c r="E194">
        <v>193</v>
      </c>
      <c r="F194" t="s">
        <v>20</v>
      </c>
      <c r="G194" t="s">
        <v>135</v>
      </c>
      <c r="H194">
        <v>534</v>
      </c>
      <c r="I194">
        <v>0</v>
      </c>
      <c r="J194">
        <v>0</v>
      </c>
      <c r="K194" s="2">
        <v>44196</v>
      </c>
      <c r="L194" s="2" t="str">
        <f t="shared" ref="L194:L257" si="37">TEXT(K194,"DD/MM/AAAA")</f>
        <v>31/12/2020</v>
      </c>
      <c r="M194" s="4">
        <v>21400</v>
      </c>
      <c r="N194" s="4">
        <f t="shared" si="30"/>
        <v>21400</v>
      </c>
      <c r="O194" s="4" t="str">
        <f t="shared" si="31"/>
        <v>21400</v>
      </c>
      <c r="P194" s="1">
        <v>0</v>
      </c>
      <c r="Q194" s="3" t="s">
        <v>22</v>
      </c>
      <c r="R194">
        <v>0</v>
      </c>
      <c r="S194" s="2">
        <f t="shared" ref="S194:S257" si="38">K194</f>
        <v>44196</v>
      </c>
      <c r="T194" s="2" t="str">
        <f t="shared" ref="T194:T257" si="39">TEXT(S194,"DD/MM/AAAA")</f>
        <v>31/12/2020</v>
      </c>
      <c r="U194" s="3" t="s">
        <v>23</v>
      </c>
      <c r="V194" s="1">
        <v>0</v>
      </c>
      <c r="W194">
        <v>0</v>
      </c>
      <c r="X194">
        <v>1</v>
      </c>
      <c r="Y194" s="1">
        <v>0</v>
      </c>
      <c r="Z194" s="5" t="str">
        <f t="shared" si="32"/>
        <v>1,'01/12/2020', 900, 193, 'D', 534, 0, 0, '31/12/2020', 21400, 0, 'IMPLANTACAO SALDO DE ABERTURA', 0, '31/12/2020', 'S</v>
      </c>
      <c r="AA194" t="str">
        <f t="shared" si="33"/>
        <v>',0, 0, 1, 0</v>
      </c>
      <c r="AB194" t="str">
        <f t="shared" si="34"/>
        <v>1,'01/12/2020', 900, 193, 'D', 534, 0, 0, '31/12/2020', 21400, 0, 'IMPLANTACAO SALDO DE ABERTURA', 0, '31/12/2020', 'S',0, 0, 1, 0</v>
      </c>
      <c r="AC194" s="3" t="s">
        <v>24</v>
      </c>
      <c r="AD194" s="19" t="str">
        <f t="shared" si="35"/>
        <v>INSERT INTO TCBLAN (CODEMP,REFERENCIA,NUMLOTE,NUMLANC,TIPLANC,CODCTACTB,CODCONPAR,CODCENCUS,DTMOV,VLRLANC,CODHISTCTB,COMPLHIST,NUMDOC,VENCIMENTO,LIBERADO,CODUSU, CODPROJ,CODEMPORIG,  SEQUENCIA) VALUES(1,'01/12/2020', 900, 193, 'D', 534, 0, 0, '31/12/2020', 21400, 0, 'IMPLANTACAO SALDO DE ABERTURA', 0, '31/12/2020', 'S',0, 0, 1, 0);</v>
      </c>
    </row>
    <row r="195" spans="1:30" x14ac:dyDescent="0.2">
      <c r="A195">
        <v>1</v>
      </c>
      <c r="B195" s="2">
        <v>44166</v>
      </c>
      <c r="C195" s="2" t="str">
        <f t="shared" si="36"/>
        <v>01/12/2020</v>
      </c>
      <c r="D195">
        <v>900</v>
      </c>
      <c r="E195">
        <v>194</v>
      </c>
      <c r="F195" t="s">
        <v>20</v>
      </c>
      <c r="G195" t="s">
        <v>198</v>
      </c>
      <c r="H195">
        <v>671</v>
      </c>
      <c r="I195">
        <v>0</v>
      </c>
      <c r="J195">
        <v>0</v>
      </c>
      <c r="K195" s="2">
        <v>44196</v>
      </c>
      <c r="L195" s="2" t="str">
        <f t="shared" si="37"/>
        <v>31/12/2020</v>
      </c>
      <c r="M195" s="4">
        <v>4062.12</v>
      </c>
      <c r="N195" s="4">
        <f t="shared" ref="N195:N258" si="40">ROUND(ABS(M195),2)</f>
        <v>4062.12</v>
      </c>
      <c r="O195" s="4" t="str">
        <f t="shared" ref="O195:O258" si="41">SUBSTITUTE(N195,",",".")</f>
        <v>4062.12</v>
      </c>
      <c r="P195" s="1">
        <v>0</v>
      </c>
      <c r="Q195" s="3" t="s">
        <v>22</v>
      </c>
      <c r="R195">
        <v>0</v>
      </c>
      <c r="S195" s="2">
        <f t="shared" si="38"/>
        <v>44196</v>
      </c>
      <c r="T195" s="2" t="str">
        <f t="shared" si="39"/>
        <v>31/12/2020</v>
      </c>
      <c r="U195" s="3" t="s">
        <v>23</v>
      </c>
      <c r="V195" s="1">
        <v>0</v>
      </c>
      <c r="W195">
        <v>0</v>
      </c>
      <c r="X195">
        <v>1</v>
      </c>
      <c r="Y195" s="1">
        <v>0</v>
      </c>
      <c r="Z195" s="5" t="str">
        <f t="shared" ref="Z195:Z258" si="42">CONCATENATE(A195,",'",C195,"', ",D195,", ",E195,", '",F195,"', ",H195,", ",I195,", ",J195,", '",L195,"', ",O195,", ",P195,", '",Q195,"', ",R195,", '",T195,"', '",U195)</f>
        <v>1,'01/12/2020', 900, 194, 'D', 671, 0, 0, '31/12/2020', 4062.12, 0, 'IMPLANTACAO SALDO DE ABERTURA', 0, '31/12/2020', 'S</v>
      </c>
      <c r="AA195" t="str">
        <f t="shared" ref="AA195:AA258" si="43">CONCATENATE("',",V195,", ",W195,", ",X195,", ",Y195)</f>
        <v>',0, 0, 1, 0</v>
      </c>
      <c r="AB195" t="str">
        <f t="shared" ref="AB195:AB258" si="44">CONCATENATE(Z195,AA195)</f>
        <v>1,'01/12/2020', 900, 194, 'D', 671, 0, 0, '31/12/2020', 4062.12, 0, 'IMPLANTACAO SALDO DE ABERTURA', 0, '31/12/2020', 'S',0, 0, 1, 0</v>
      </c>
      <c r="AC195" s="3" t="s">
        <v>24</v>
      </c>
      <c r="AD195" s="19" t="str">
        <f t="shared" ref="AD195:AD258" si="45">CONCATENATE(AC195,AB195,");")</f>
        <v>INSERT INTO TCBLAN (CODEMP,REFERENCIA,NUMLOTE,NUMLANC,TIPLANC,CODCTACTB,CODCONPAR,CODCENCUS,DTMOV,VLRLANC,CODHISTCTB,COMPLHIST,NUMDOC,VENCIMENTO,LIBERADO,CODUSU, CODPROJ,CODEMPORIG,  SEQUENCIA) VALUES(1,'01/12/2020', 900, 194, 'D', 671, 0, 0, '31/12/2020', 4062.12, 0, 'IMPLANTACAO SALDO DE ABERTURA', 0, '31/12/2020', 'S',0, 0, 1, 0);</v>
      </c>
    </row>
    <row r="196" spans="1:30" x14ac:dyDescent="0.2">
      <c r="A196">
        <v>1</v>
      </c>
      <c r="B196" s="2">
        <v>44166</v>
      </c>
      <c r="C196" s="2" t="str">
        <f t="shared" si="36"/>
        <v>01/12/2020</v>
      </c>
      <c r="D196">
        <v>900</v>
      </c>
      <c r="E196">
        <v>195</v>
      </c>
      <c r="F196" t="s">
        <v>20</v>
      </c>
      <c r="G196" t="s">
        <v>199</v>
      </c>
      <c r="H196">
        <v>718</v>
      </c>
      <c r="I196">
        <v>0</v>
      </c>
      <c r="J196">
        <v>0</v>
      </c>
      <c r="K196" s="2">
        <v>44196</v>
      </c>
      <c r="L196" s="2" t="str">
        <f t="shared" si="37"/>
        <v>31/12/2020</v>
      </c>
      <c r="M196" s="4">
        <v>250</v>
      </c>
      <c r="N196" s="4">
        <f t="shared" si="40"/>
        <v>250</v>
      </c>
      <c r="O196" s="4" t="str">
        <f t="shared" si="41"/>
        <v>250</v>
      </c>
      <c r="P196" s="1">
        <v>0</v>
      </c>
      <c r="Q196" s="3" t="s">
        <v>22</v>
      </c>
      <c r="R196">
        <v>0</v>
      </c>
      <c r="S196" s="2">
        <f t="shared" si="38"/>
        <v>44196</v>
      </c>
      <c r="T196" s="2" t="str">
        <f t="shared" si="39"/>
        <v>31/12/2020</v>
      </c>
      <c r="U196" s="3" t="s">
        <v>23</v>
      </c>
      <c r="V196" s="1">
        <v>0</v>
      </c>
      <c r="W196">
        <v>0</v>
      </c>
      <c r="X196">
        <v>1</v>
      </c>
      <c r="Y196" s="1">
        <v>0</v>
      </c>
      <c r="Z196" s="5" t="str">
        <f t="shared" si="42"/>
        <v>1,'01/12/2020', 900, 195, 'D', 718, 0, 0, '31/12/2020', 250, 0, 'IMPLANTACAO SALDO DE ABERTURA', 0, '31/12/2020', 'S</v>
      </c>
      <c r="AA196" t="str">
        <f t="shared" si="43"/>
        <v>',0, 0, 1, 0</v>
      </c>
      <c r="AB196" t="str">
        <f t="shared" si="44"/>
        <v>1,'01/12/2020', 900, 195, 'D', 718, 0, 0, '31/12/2020', 250, 0, 'IMPLANTACAO SALDO DE ABERTURA', 0, '31/12/2020', 'S',0, 0, 1, 0</v>
      </c>
      <c r="AC196" s="3" t="s">
        <v>24</v>
      </c>
      <c r="AD196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195, 'D', 718, 0, 0, '31/12/2020', 250, 0, 'IMPLANTACAO SALDO DE ABERTURA', 0, '31/12/2020', 'S',0, 0, 1, 0);</v>
      </c>
    </row>
    <row r="197" spans="1:30" x14ac:dyDescent="0.2">
      <c r="A197">
        <v>1</v>
      </c>
      <c r="B197" s="2">
        <v>44166</v>
      </c>
      <c r="C197" s="2" t="str">
        <f t="shared" si="36"/>
        <v>01/12/2020</v>
      </c>
      <c r="D197">
        <v>900</v>
      </c>
      <c r="E197">
        <v>196</v>
      </c>
      <c r="F197" t="s">
        <v>20</v>
      </c>
      <c r="G197" t="s">
        <v>200</v>
      </c>
      <c r="H197">
        <v>690</v>
      </c>
      <c r="I197">
        <v>0</v>
      </c>
      <c r="J197">
        <v>0</v>
      </c>
      <c r="K197" s="2">
        <v>44196</v>
      </c>
      <c r="L197" s="2" t="str">
        <f t="shared" si="37"/>
        <v>31/12/2020</v>
      </c>
      <c r="M197" s="4">
        <v>34473.599999999999</v>
      </c>
      <c r="N197" s="4">
        <f t="shared" si="40"/>
        <v>34473.599999999999</v>
      </c>
      <c r="O197" s="4" t="str">
        <f t="shared" si="41"/>
        <v>34473.6</v>
      </c>
      <c r="P197" s="1">
        <v>0</v>
      </c>
      <c r="Q197" s="3" t="s">
        <v>22</v>
      </c>
      <c r="R197">
        <v>0</v>
      </c>
      <c r="S197" s="2">
        <f t="shared" si="38"/>
        <v>44196</v>
      </c>
      <c r="T197" s="2" t="str">
        <f t="shared" si="39"/>
        <v>31/12/2020</v>
      </c>
      <c r="U197" s="3" t="s">
        <v>23</v>
      </c>
      <c r="V197" s="1">
        <v>0</v>
      </c>
      <c r="W197">
        <v>0</v>
      </c>
      <c r="X197">
        <v>1</v>
      </c>
      <c r="Y197" s="1">
        <v>0</v>
      </c>
      <c r="Z197" s="5" t="str">
        <f t="shared" si="42"/>
        <v>1,'01/12/2020', 900, 196, 'D', 690, 0, 0, '31/12/2020', 34473.6, 0, 'IMPLANTACAO SALDO DE ABERTURA', 0, '31/12/2020', 'S</v>
      </c>
      <c r="AA197" t="str">
        <f t="shared" si="43"/>
        <v>',0, 0, 1, 0</v>
      </c>
      <c r="AB197" t="str">
        <f t="shared" si="44"/>
        <v>1,'01/12/2020', 900, 196, 'D', 690, 0, 0, '31/12/2020', 34473.6, 0, 'IMPLANTACAO SALDO DE ABERTURA', 0, '31/12/2020', 'S',0, 0, 1, 0</v>
      </c>
      <c r="AC197" s="3" t="s">
        <v>24</v>
      </c>
      <c r="AD197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196, 'D', 690, 0, 0, '31/12/2020', 34473.6, 0, 'IMPLANTACAO SALDO DE ABERTURA', 0, '31/12/2020', 'S',0, 0, 1, 0);</v>
      </c>
    </row>
    <row r="198" spans="1:30" x14ac:dyDescent="0.2">
      <c r="A198">
        <v>1</v>
      </c>
      <c r="B198" s="2">
        <v>44166</v>
      </c>
      <c r="C198" s="2" t="str">
        <f t="shared" si="36"/>
        <v>01/12/2020</v>
      </c>
      <c r="D198">
        <v>900</v>
      </c>
      <c r="E198">
        <v>197</v>
      </c>
      <c r="F198" t="s">
        <v>20</v>
      </c>
      <c r="G198" t="s">
        <v>201</v>
      </c>
      <c r="H198">
        <v>660</v>
      </c>
      <c r="I198">
        <v>0</v>
      </c>
      <c r="J198">
        <v>0</v>
      </c>
      <c r="K198" s="2">
        <v>44196</v>
      </c>
      <c r="L198" s="2" t="str">
        <f t="shared" si="37"/>
        <v>31/12/2020</v>
      </c>
      <c r="M198" s="4">
        <v>1393</v>
      </c>
      <c r="N198" s="4">
        <f t="shared" si="40"/>
        <v>1393</v>
      </c>
      <c r="O198" s="4" t="str">
        <f t="shared" si="41"/>
        <v>1393</v>
      </c>
      <c r="P198" s="1">
        <v>0</v>
      </c>
      <c r="Q198" s="3" t="s">
        <v>22</v>
      </c>
      <c r="R198">
        <v>0</v>
      </c>
      <c r="S198" s="2">
        <f t="shared" si="38"/>
        <v>44196</v>
      </c>
      <c r="T198" s="2" t="str">
        <f t="shared" si="39"/>
        <v>31/12/2020</v>
      </c>
      <c r="U198" s="3" t="s">
        <v>23</v>
      </c>
      <c r="V198" s="1">
        <v>0</v>
      </c>
      <c r="W198">
        <v>0</v>
      </c>
      <c r="X198">
        <v>1</v>
      </c>
      <c r="Y198" s="1">
        <v>0</v>
      </c>
      <c r="Z198" s="5" t="str">
        <f t="shared" si="42"/>
        <v>1,'01/12/2020', 900, 197, 'D', 660, 0, 0, '31/12/2020', 1393, 0, 'IMPLANTACAO SALDO DE ABERTURA', 0, '31/12/2020', 'S</v>
      </c>
      <c r="AA198" t="str">
        <f t="shared" si="43"/>
        <v>',0, 0, 1, 0</v>
      </c>
      <c r="AB198" t="str">
        <f t="shared" si="44"/>
        <v>1,'01/12/2020', 900, 197, 'D', 660, 0, 0, '31/12/2020', 1393, 0, 'IMPLANTACAO SALDO DE ABERTURA', 0, '31/12/2020', 'S',0, 0, 1, 0</v>
      </c>
      <c r="AC198" s="3" t="s">
        <v>24</v>
      </c>
      <c r="AD198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197, 'D', 660, 0, 0, '31/12/2020', 1393, 0, 'IMPLANTACAO SALDO DE ABERTURA', 0, '31/12/2020', 'S',0, 0, 1, 0);</v>
      </c>
    </row>
    <row r="199" spans="1:30" x14ac:dyDescent="0.2">
      <c r="A199">
        <v>1</v>
      </c>
      <c r="B199" s="2">
        <v>44166</v>
      </c>
      <c r="C199" s="2" t="str">
        <f t="shared" si="36"/>
        <v>01/12/2020</v>
      </c>
      <c r="D199">
        <v>900</v>
      </c>
      <c r="E199">
        <v>198</v>
      </c>
      <c r="F199" t="s">
        <v>20</v>
      </c>
      <c r="G199" t="s">
        <v>202</v>
      </c>
      <c r="H199">
        <v>719</v>
      </c>
      <c r="I199">
        <v>0</v>
      </c>
      <c r="J199">
        <v>0</v>
      </c>
      <c r="K199" s="2">
        <v>44196</v>
      </c>
      <c r="L199" s="2" t="str">
        <f t="shared" si="37"/>
        <v>31/12/2020</v>
      </c>
      <c r="M199" s="4">
        <v>50740</v>
      </c>
      <c r="N199" s="4">
        <f t="shared" si="40"/>
        <v>50740</v>
      </c>
      <c r="O199" s="4" t="str">
        <f t="shared" si="41"/>
        <v>50740</v>
      </c>
      <c r="P199" s="1">
        <v>0</v>
      </c>
      <c r="Q199" s="3" t="s">
        <v>22</v>
      </c>
      <c r="R199">
        <v>0</v>
      </c>
      <c r="S199" s="2">
        <f t="shared" si="38"/>
        <v>44196</v>
      </c>
      <c r="T199" s="2" t="str">
        <f t="shared" si="39"/>
        <v>31/12/2020</v>
      </c>
      <c r="U199" s="3" t="s">
        <v>23</v>
      </c>
      <c r="V199" s="1">
        <v>0</v>
      </c>
      <c r="W199">
        <v>0</v>
      </c>
      <c r="X199">
        <v>1</v>
      </c>
      <c r="Y199" s="1">
        <v>0</v>
      </c>
      <c r="Z199" s="5" t="str">
        <f t="shared" si="42"/>
        <v>1,'01/12/2020', 900, 198, 'D', 719, 0, 0, '31/12/2020', 50740, 0, 'IMPLANTACAO SALDO DE ABERTURA', 0, '31/12/2020', 'S</v>
      </c>
      <c r="AA199" t="str">
        <f t="shared" si="43"/>
        <v>',0, 0, 1, 0</v>
      </c>
      <c r="AB199" t="str">
        <f t="shared" si="44"/>
        <v>1,'01/12/2020', 900, 198, 'D', 719, 0, 0, '31/12/2020', 50740, 0, 'IMPLANTACAO SALDO DE ABERTURA', 0, '31/12/2020', 'S',0, 0, 1, 0</v>
      </c>
      <c r="AC199" s="3" t="s">
        <v>24</v>
      </c>
      <c r="AD199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198, 'D', 719, 0, 0, '31/12/2020', 50740, 0, 'IMPLANTACAO SALDO DE ABERTURA', 0, '31/12/2020', 'S',0, 0, 1, 0);</v>
      </c>
    </row>
    <row r="200" spans="1:30" x14ac:dyDescent="0.2">
      <c r="A200">
        <v>1</v>
      </c>
      <c r="B200" s="2">
        <v>44166</v>
      </c>
      <c r="C200" s="2" t="str">
        <f t="shared" si="36"/>
        <v>01/12/2020</v>
      </c>
      <c r="D200">
        <v>900</v>
      </c>
      <c r="E200">
        <v>199</v>
      </c>
      <c r="F200" t="s">
        <v>20</v>
      </c>
      <c r="G200" t="s">
        <v>203</v>
      </c>
      <c r="H200">
        <v>706</v>
      </c>
      <c r="I200">
        <v>0</v>
      </c>
      <c r="J200">
        <v>0</v>
      </c>
      <c r="K200" s="2">
        <v>44196</v>
      </c>
      <c r="L200" s="2" t="str">
        <f t="shared" si="37"/>
        <v>31/12/2020</v>
      </c>
      <c r="M200" s="4">
        <v>33696</v>
      </c>
      <c r="N200" s="4">
        <f t="shared" si="40"/>
        <v>33696</v>
      </c>
      <c r="O200" s="4" t="str">
        <f t="shared" si="41"/>
        <v>33696</v>
      </c>
      <c r="P200" s="1">
        <v>0</v>
      </c>
      <c r="Q200" s="3" t="s">
        <v>22</v>
      </c>
      <c r="R200">
        <v>0</v>
      </c>
      <c r="S200" s="2">
        <f t="shared" si="38"/>
        <v>44196</v>
      </c>
      <c r="T200" s="2" t="str">
        <f t="shared" si="39"/>
        <v>31/12/2020</v>
      </c>
      <c r="U200" s="3" t="s">
        <v>23</v>
      </c>
      <c r="V200" s="1">
        <v>0</v>
      </c>
      <c r="W200">
        <v>0</v>
      </c>
      <c r="X200">
        <v>1</v>
      </c>
      <c r="Y200" s="1">
        <v>0</v>
      </c>
      <c r="Z200" s="5" t="str">
        <f t="shared" si="42"/>
        <v>1,'01/12/2020', 900, 199, 'D', 706, 0, 0, '31/12/2020', 33696, 0, 'IMPLANTACAO SALDO DE ABERTURA', 0, '31/12/2020', 'S</v>
      </c>
      <c r="AA200" t="str">
        <f t="shared" si="43"/>
        <v>',0, 0, 1, 0</v>
      </c>
      <c r="AB200" t="str">
        <f t="shared" si="44"/>
        <v>1,'01/12/2020', 900, 199, 'D', 706, 0, 0, '31/12/2020', 33696, 0, 'IMPLANTACAO SALDO DE ABERTURA', 0, '31/12/2020', 'S',0, 0, 1, 0</v>
      </c>
      <c r="AC200" s="3" t="s">
        <v>24</v>
      </c>
      <c r="AD200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199, 'D', 706, 0, 0, '31/12/2020', 33696, 0, 'IMPLANTACAO SALDO DE ABERTURA', 0, '31/12/2020', 'S',0, 0, 1, 0);</v>
      </c>
    </row>
    <row r="201" spans="1:30" x14ac:dyDescent="0.2">
      <c r="A201">
        <v>1</v>
      </c>
      <c r="B201" s="2">
        <v>44166</v>
      </c>
      <c r="C201" s="2" t="str">
        <f t="shared" si="36"/>
        <v>01/12/2020</v>
      </c>
      <c r="D201">
        <v>900</v>
      </c>
      <c r="E201">
        <v>200</v>
      </c>
      <c r="F201" t="s">
        <v>20</v>
      </c>
      <c r="G201" t="s">
        <v>144</v>
      </c>
      <c r="H201">
        <v>471</v>
      </c>
      <c r="I201">
        <v>0</v>
      </c>
      <c r="J201">
        <v>0</v>
      </c>
      <c r="K201" s="2">
        <v>44196</v>
      </c>
      <c r="L201" s="2" t="str">
        <f t="shared" si="37"/>
        <v>31/12/2020</v>
      </c>
      <c r="M201" s="4">
        <v>2930.4</v>
      </c>
      <c r="N201" s="4">
        <f t="shared" si="40"/>
        <v>2930.4</v>
      </c>
      <c r="O201" s="4" t="str">
        <f t="shared" si="41"/>
        <v>2930.4</v>
      </c>
      <c r="P201" s="1">
        <v>0</v>
      </c>
      <c r="Q201" s="3" t="s">
        <v>22</v>
      </c>
      <c r="R201">
        <v>0</v>
      </c>
      <c r="S201" s="2">
        <f t="shared" si="38"/>
        <v>44196</v>
      </c>
      <c r="T201" s="2" t="str">
        <f t="shared" si="39"/>
        <v>31/12/2020</v>
      </c>
      <c r="U201" s="3" t="s">
        <v>23</v>
      </c>
      <c r="V201" s="1">
        <v>0</v>
      </c>
      <c r="W201">
        <v>0</v>
      </c>
      <c r="X201">
        <v>1</v>
      </c>
      <c r="Y201" s="1">
        <v>0</v>
      </c>
      <c r="Z201" s="5" t="str">
        <f t="shared" si="42"/>
        <v>1,'01/12/2020', 900, 200, 'D', 471, 0, 0, '31/12/2020', 2930.4, 0, 'IMPLANTACAO SALDO DE ABERTURA', 0, '31/12/2020', 'S</v>
      </c>
      <c r="AA201" t="str">
        <f t="shared" si="43"/>
        <v>',0, 0, 1, 0</v>
      </c>
      <c r="AB201" t="str">
        <f t="shared" si="44"/>
        <v>1,'01/12/2020', 900, 200, 'D', 471, 0, 0, '31/12/2020', 2930.4, 0, 'IMPLANTACAO SALDO DE ABERTURA', 0, '31/12/2020', 'S',0, 0, 1, 0</v>
      </c>
      <c r="AC201" s="3" t="s">
        <v>24</v>
      </c>
      <c r="AD201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200, 'D', 471, 0, 0, '31/12/2020', 2930.4, 0, 'IMPLANTACAO SALDO DE ABERTURA', 0, '31/12/2020', 'S',0, 0, 1, 0);</v>
      </c>
    </row>
    <row r="202" spans="1:30" x14ac:dyDescent="0.2">
      <c r="A202">
        <v>1</v>
      </c>
      <c r="B202" s="2">
        <v>44166</v>
      </c>
      <c r="C202" s="2" t="str">
        <f t="shared" si="36"/>
        <v>01/12/2020</v>
      </c>
      <c r="D202">
        <v>900</v>
      </c>
      <c r="E202">
        <v>201</v>
      </c>
      <c r="F202" t="s">
        <v>20</v>
      </c>
      <c r="G202" t="s">
        <v>204</v>
      </c>
      <c r="H202">
        <v>709</v>
      </c>
      <c r="I202">
        <v>0</v>
      </c>
      <c r="J202">
        <v>0</v>
      </c>
      <c r="K202" s="2">
        <v>44196</v>
      </c>
      <c r="L202" s="2" t="str">
        <f t="shared" si="37"/>
        <v>31/12/2020</v>
      </c>
      <c r="M202" s="4">
        <v>15697</v>
      </c>
      <c r="N202" s="4">
        <f t="shared" si="40"/>
        <v>15697</v>
      </c>
      <c r="O202" s="4" t="str">
        <f t="shared" si="41"/>
        <v>15697</v>
      </c>
      <c r="P202" s="1">
        <v>0</v>
      </c>
      <c r="Q202" s="3" t="s">
        <v>22</v>
      </c>
      <c r="R202">
        <v>0</v>
      </c>
      <c r="S202" s="2">
        <f t="shared" si="38"/>
        <v>44196</v>
      </c>
      <c r="T202" s="2" t="str">
        <f t="shared" si="39"/>
        <v>31/12/2020</v>
      </c>
      <c r="U202" s="3" t="s">
        <v>23</v>
      </c>
      <c r="V202" s="1">
        <v>0</v>
      </c>
      <c r="W202">
        <v>0</v>
      </c>
      <c r="X202">
        <v>1</v>
      </c>
      <c r="Y202" s="1">
        <v>0</v>
      </c>
      <c r="Z202" s="5" t="str">
        <f t="shared" si="42"/>
        <v>1,'01/12/2020', 900, 201, 'D', 709, 0, 0, '31/12/2020', 15697, 0, 'IMPLANTACAO SALDO DE ABERTURA', 0, '31/12/2020', 'S</v>
      </c>
      <c r="AA202" t="str">
        <f t="shared" si="43"/>
        <v>',0, 0, 1, 0</v>
      </c>
      <c r="AB202" t="str">
        <f t="shared" si="44"/>
        <v>1,'01/12/2020', 900, 201, 'D', 709, 0, 0, '31/12/2020', 15697, 0, 'IMPLANTACAO SALDO DE ABERTURA', 0, '31/12/2020', 'S',0, 0, 1, 0</v>
      </c>
      <c r="AC202" s="3" t="s">
        <v>24</v>
      </c>
      <c r="AD202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201, 'D', 709, 0, 0, '31/12/2020', 15697, 0, 'IMPLANTACAO SALDO DE ABERTURA', 0, '31/12/2020', 'S',0, 0, 1, 0);</v>
      </c>
    </row>
    <row r="203" spans="1:30" x14ac:dyDescent="0.2">
      <c r="A203">
        <v>1</v>
      </c>
      <c r="B203" s="2">
        <v>44166</v>
      </c>
      <c r="C203" s="2" t="str">
        <f t="shared" si="36"/>
        <v>01/12/2020</v>
      </c>
      <c r="D203">
        <v>900</v>
      </c>
      <c r="E203">
        <v>202</v>
      </c>
      <c r="F203" t="s">
        <v>20</v>
      </c>
      <c r="G203" t="s">
        <v>205</v>
      </c>
      <c r="H203">
        <v>661</v>
      </c>
      <c r="I203">
        <v>0</v>
      </c>
      <c r="J203">
        <v>0</v>
      </c>
      <c r="K203" s="2">
        <v>44196</v>
      </c>
      <c r="L203" s="2" t="str">
        <f t="shared" si="37"/>
        <v>31/12/2020</v>
      </c>
      <c r="M203" s="4">
        <v>37200</v>
      </c>
      <c r="N203" s="4">
        <f t="shared" si="40"/>
        <v>37200</v>
      </c>
      <c r="O203" s="4" t="str">
        <f t="shared" si="41"/>
        <v>37200</v>
      </c>
      <c r="P203" s="1">
        <v>0</v>
      </c>
      <c r="Q203" s="3" t="s">
        <v>22</v>
      </c>
      <c r="R203">
        <v>0</v>
      </c>
      <c r="S203" s="2">
        <f t="shared" si="38"/>
        <v>44196</v>
      </c>
      <c r="T203" s="2" t="str">
        <f t="shared" si="39"/>
        <v>31/12/2020</v>
      </c>
      <c r="U203" s="3" t="s">
        <v>23</v>
      </c>
      <c r="V203" s="1">
        <v>0</v>
      </c>
      <c r="W203">
        <v>0</v>
      </c>
      <c r="X203">
        <v>1</v>
      </c>
      <c r="Y203" s="1">
        <v>0</v>
      </c>
      <c r="Z203" s="5" t="str">
        <f t="shared" si="42"/>
        <v>1,'01/12/2020', 900, 202, 'D', 661, 0, 0, '31/12/2020', 37200, 0, 'IMPLANTACAO SALDO DE ABERTURA', 0, '31/12/2020', 'S</v>
      </c>
      <c r="AA203" t="str">
        <f t="shared" si="43"/>
        <v>',0, 0, 1, 0</v>
      </c>
      <c r="AB203" t="str">
        <f t="shared" si="44"/>
        <v>1,'01/12/2020', 900, 202, 'D', 661, 0, 0, '31/12/2020', 37200, 0, 'IMPLANTACAO SALDO DE ABERTURA', 0, '31/12/2020', 'S',0, 0, 1, 0</v>
      </c>
      <c r="AC203" s="3" t="s">
        <v>24</v>
      </c>
      <c r="AD203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202, 'D', 661, 0, 0, '31/12/2020', 37200, 0, 'IMPLANTACAO SALDO DE ABERTURA', 0, '31/12/2020', 'S',0, 0, 1, 0);</v>
      </c>
    </row>
    <row r="204" spans="1:30" x14ac:dyDescent="0.2">
      <c r="A204">
        <v>1</v>
      </c>
      <c r="B204" s="2">
        <v>44166</v>
      </c>
      <c r="C204" s="2" t="str">
        <f t="shared" si="36"/>
        <v>01/12/2020</v>
      </c>
      <c r="D204">
        <v>900</v>
      </c>
      <c r="E204">
        <v>203</v>
      </c>
      <c r="F204" t="s">
        <v>20</v>
      </c>
      <c r="G204" t="s">
        <v>206</v>
      </c>
      <c r="H204">
        <v>708</v>
      </c>
      <c r="I204">
        <v>0</v>
      </c>
      <c r="J204">
        <v>0</v>
      </c>
      <c r="K204" s="2">
        <v>44196</v>
      </c>
      <c r="L204" s="2" t="str">
        <f t="shared" si="37"/>
        <v>31/12/2020</v>
      </c>
      <c r="M204" s="4">
        <v>86752</v>
      </c>
      <c r="N204" s="4">
        <f t="shared" si="40"/>
        <v>86752</v>
      </c>
      <c r="O204" s="4" t="str">
        <f t="shared" si="41"/>
        <v>86752</v>
      </c>
      <c r="P204" s="1">
        <v>0</v>
      </c>
      <c r="Q204" s="3" t="s">
        <v>22</v>
      </c>
      <c r="R204">
        <v>0</v>
      </c>
      <c r="S204" s="2">
        <f t="shared" si="38"/>
        <v>44196</v>
      </c>
      <c r="T204" s="2" t="str">
        <f t="shared" si="39"/>
        <v>31/12/2020</v>
      </c>
      <c r="U204" s="3" t="s">
        <v>23</v>
      </c>
      <c r="V204" s="1">
        <v>0</v>
      </c>
      <c r="W204">
        <v>0</v>
      </c>
      <c r="X204">
        <v>1</v>
      </c>
      <c r="Y204" s="1">
        <v>0</v>
      </c>
      <c r="Z204" s="5" t="str">
        <f t="shared" si="42"/>
        <v>1,'01/12/2020', 900, 203, 'D', 708, 0, 0, '31/12/2020', 86752, 0, 'IMPLANTACAO SALDO DE ABERTURA', 0, '31/12/2020', 'S</v>
      </c>
      <c r="AA204" t="str">
        <f t="shared" si="43"/>
        <v>',0, 0, 1, 0</v>
      </c>
      <c r="AB204" t="str">
        <f t="shared" si="44"/>
        <v>1,'01/12/2020', 900, 203, 'D', 708, 0, 0, '31/12/2020', 86752, 0, 'IMPLANTACAO SALDO DE ABERTURA', 0, '31/12/2020', 'S',0, 0, 1, 0</v>
      </c>
      <c r="AC204" s="3" t="s">
        <v>24</v>
      </c>
      <c r="AD204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203, 'D', 708, 0, 0, '31/12/2020', 86752, 0, 'IMPLANTACAO SALDO DE ABERTURA', 0, '31/12/2020', 'S',0, 0, 1, 0);</v>
      </c>
    </row>
    <row r="205" spans="1:30" x14ac:dyDescent="0.2">
      <c r="A205">
        <v>1</v>
      </c>
      <c r="B205" s="2">
        <v>44166</v>
      </c>
      <c r="C205" s="2" t="str">
        <f t="shared" si="36"/>
        <v>01/12/2020</v>
      </c>
      <c r="D205">
        <v>900</v>
      </c>
      <c r="E205">
        <v>204</v>
      </c>
      <c r="F205" t="s">
        <v>20</v>
      </c>
      <c r="G205" t="s">
        <v>207</v>
      </c>
      <c r="H205">
        <v>652</v>
      </c>
      <c r="I205">
        <v>0</v>
      </c>
      <c r="J205">
        <v>0</v>
      </c>
      <c r="K205" s="2">
        <v>44196</v>
      </c>
      <c r="L205" s="2" t="str">
        <f t="shared" si="37"/>
        <v>31/12/2020</v>
      </c>
      <c r="M205" s="4">
        <v>37443.199999999997</v>
      </c>
      <c r="N205" s="4">
        <f t="shared" si="40"/>
        <v>37443.199999999997</v>
      </c>
      <c r="O205" s="4" t="str">
        <f t="shared" si="41"/>
        <v>37443.2</v>
      </c>
      <c r="P205" s="1">
        <v>0</v>
      </c>
      <c r="Q205" s="3" t="s">
        <v>22</v>
      </c>
      <c r="R205">
        <v>0</v>
      </c>
      <c r="S205" s="2">
        <f t="shared" si="38"/>
        <v>44196</v>
      </c>
      <c r="T205" s="2" t="str">
        <f t="shared" si="39"/>
        <v>31/12/2020</v>
      </c>
      <c r="U205" s="3" t="s">
        <v>23</v>
      </c>
      <c r="V205" s="1">
        <v>0</v>
      </c>
      <c r="W205">
        <v>0</v>
      </c>
      <c r="X205">
        <v>1</v>
      </c>
      <c r="Y205" s="1">
        <v>0</v>
      </c>
      <c r="Z205" s="5" t="str">
        <f t="shared" si="42"/>
        <v>1,'01/12/2020', 900, 204, 'D', 652, 0, 0, '31/12/2020', 37443.2, 0, 'IMPLANTACAO SALDO DE ABERTURA', 0, '31/12/2020', 'S</v>
      </c>
      <c r="AA205" t="str">
        <f t="shared" si="43"/>
        <v>',0, 0, 1, 0</v>
      </c>
      <c r="AB205" t="str">
        <f t="shared" si="44"/>
        <v>1,'01/12/2020', 900, 204, 'D', 652, 0, 0, '31/12/2020', 37443.2, 0, 'IMPLANTACAO SALDO DE ABERTURA', 0, '31/12/2020', 'S',0, 0, 1, 0</v>
      </c>
      <c r="AC205" s="3" t="s">
        <v>24</v>
      </c>
      <c r="AD205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204, 'D', 652, 0, 0, '31/12/2020', 37443.2, 0, 'IMPLANTACAO SALDO DE ABERTURA', 0, '31/12/2020', 'S',0, 0, 1, 0);</v>
      </c>
    </row>
    <row r="206" spans="1:30" x14ac:dyDescent="0.2">
      <c r="A206">
        <v>1</v>
      </c>
      <c r="B206" s="2">
        <v>44166</v>
      </c>
      <c r="C206" s="2" t="str">
        <f t="shared" si="36"/>
        <v>01/12/2020</v>
      </c>
      <c r="D206">
        <v>900</v>
      </c>
      <c r="E206">
        <v>205</v>
      </c>
      <c r="F206" t="s">
        <v>20</v>
      </c>
      <c r="G206" t="s">
        <v>208</v>
      </c>
      <c r="H206">
        <v>729</v>
      </c>
      <c r="I206">
        <v>0</v>
      </c>
      <c r="J206">
        <v>0</v>
      </c>
      <c r="K206" s="2">
        <v>44196</v>
      </c>
      <c r="L206" s="2" t="str">
        <f t="shared" si="37"/>
        <v>31/12/2020</v>
      </c>
      <c r="M206" s="4">
        <v>6717.6</v>
      </c>
      <c r="N206" s="4">
        <f t="shared" si="40"/>
        <v>6717.6</v>
      </c>
      <c r="O206" s="4" t="str">
        <f t="shared" si="41"/>
        <v>6717.6</v>
      </c>
      <c r="P206" s="1">
        <v>0</v>
      </c>
      <c r="Q206" s="3" t="s">
        <v>22</v>
      </c>
      <c r="R206">
        <v>0</v>
      </c>
      <c r="S206" s="2">
        <f t="shared" si="38"/>
        <v>44196</v>
      </c>
      <c r="T206" s="2" t="str">
        <f t="shared" si="39"/>
        <v>31/12/2020</v>
      </c>
      <c r="U206" s="3" t="s">
        <v>23</v>
      </c>
      <c r="V206" s="1">
        <v>0</v>
      </c>
      <c r="W206">
        <v>0</v>
      </c>
      <c r="X206">
        <v>1</v>
      </c>
      <c r="Y206" s="1">
        <v>0</v>
      </c>
      <c r="Z206" s="5" t="str">
        <f t="shared" si="42"/>
        <v>1,'01/12/2020', 900, 205, 'D', 729, 0, 0, '31/12/2020', 6717.6, 0, 'IMPLANTACAO SALDO DE ABERTURA', 0, '31/12/2020', 'S</v>
      </c>
      <c r="AA206" t="str">
        <f t="shared" si="43"/>
        <v>',0, 0, 1, 0</v>
      </c>
      <c r="AB206" t="str">
        <f t="shared" si="44"/>
        <v>1,'01/12/2020', 900, 205, 'D', 729, 0, 0, '31/12/2020', 6717.6, 0, 'IMPLANTACAO SALDO DE ABERTURA', 0, '31/12/2020', 'S',0, 0, 1, 0</v>
      </c>
      <c r="AC206" s="3" t="s">
        <v>24</v>
      </c>
      <c r="AD206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205, 'D', 729, 0, 0, '31/12/2020', 6717.6, 0, 'IMPLANTACAO SALDO DE ABERTURA', 0, '31/12/2020', 'S',0, 0, 1, 0);</v>
      </c>
    </row>
    <row r="207" spans="1:30" x14ac:dyDescent="0.2">
      <c r="A207">
        <v>1</v>
      </c>
      <c r="B207" s="2">
        <v>44166</v>
      </c>
      <c r="C207" s="2" t="str">
        <f t="shared" si="36"/>
        <v>01/12/2020</v>
      </c>
      <c r="D207">
        <v>900</v>
      </c>
      <c r="E207">
        <v>206</v>
      </c>
      <c r="F207" t="s">
        <v>20</v>
      </c>
      <c r="G207" t="s">
        <v>209</v>
      </c>
      <c r="H207">
        <v>636</v>
      </c>
      <c r="I207">
        <v>0</v>
      </c>
      <c r="J207">
        <v>0</v>
      </c>
      <c r="K207" s="2">
        <v>44196</v>
      </c>
      <c r="L207" s="2" t="str">
        <f t="shared" si="37"/>
        <v>31/12/2020</v>
      </c>
      <c r="M207" s="4">
        <v>13920</v>
      </c>
      <c r="N207" s="4">
        <f t="shared" si="40"/>
        <v>13920</v>
      </c>
      <c r="O207" s="4" t="str">
        <f t="shared" si="41"/>
        <v>13920</v>
      </c>
      <c r="P207" s="1">
        <v>0</v>
      </c>
      <c r="Q207" s="3" t="s">
        <v>22</v>
      </c>
      <c r="R207">
        <v>0</v>
      </c>
      <c r="S207" s="2">
        <f t="shared" si="38"/>
        <v>44196</v>
      </c>
      <c r="T207" s="2" t="str">
        <f t="shared" si="39"/>
        <v>31/12/2020</v>
      </c>
      <c r="U207" s="3" t="s">
        <v>23</v>
      </c>
      <c r="V207" s="1">
        <v>0</v>
      </c>
      <c r="W207">
        <v>0</v>
      </c>
      <c r="X207">
        <v>1</v>
      </c>
      <c r="Y207" s="1">
        <v>0</v>
      </c>
      <c r="Z207" s="5" t="str">
        <f t="shared" si="42"/>
        <v>1,'01/12/2020', 900, 206, 'D', 636, 0, 0, '31/12/2020', 13920, 0, 'IMPLANTACAO SALDO DE ABERTURA', 0, '31/12/2020', 'S</v>
      </c>
      <c r="AA207" t="str">
        <f t="shared" si="43"/>
        <v>',0, 0, 1, 0</v>
      </c>
      <c r="AB207" t="str">
        <f t="shared" si="44"/>
        <v>1,'01/12/2020', 900, 206, 'D', 636, 0, 0, '31/12/2020', 13920, 0, 'IMPLANTACAO SALDO DE ABERTURA', 0, '31/12/2020', 'S',0, 0, 1, 0</v>
      </c>
      <c r="AC207" s="3" t="s">
        <v>24</v>
      </c>
      <c r="AD207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206, 'D', 636, 0, 0, '31/12/2020', 13920, 0, 'IMPLANTACAO SALDO DE ABERTURA', 0, '31/12/2020', 'S',0, 0, 1, 0);</v>
      </c>
    </row>
    <row r="208" spans="1:30" x14ac:dyDescent="0.2">
      <c r="A208">
        <v>1</v>
      </c>
      <c r="B208" s="2">
        <v>44166</v>
      </c>
      <c r="C208" s="2" t="str">
        <f t="shared" si="36"/>
        <v>01/12/2020</v>
      </c>
      <c r="D208">
        <v>900</v>
      </c>
      <c r="E208">
        <v>207</v>
      </c>
      <c r="F208" t="s">
        <v>20</v>
      </c>
      <c r="G208" t="s">
        <v>210</v>
      </c>
      <c r="H208">
        <v>639</v>
      </c>
      <c r="I208">
        <v>0</v>
      </c>
      <c r="J208">
        <v>0</v>
      </c>
      <c r="K208" s="2">
        <v>44196</v>
      </c>
      <c r="L208" s="2" t="str">
        <f t="shared" si="37"/>
        <v>31/12/2020</v>
      </c>
      <c r="M208" s="4">
        <v>243094.6</v>
      </c>
      <c r="N208" s="4">
        <f t="shared" si="40"/>
        <v>243094.6</v>
      </c>
      <c r="O208" s="4" t="str">
        <f t="shared" si="41"/>
        <v>243094.6</v>
      </c>
      <c r="P208" s="1">
        <v>0</v>
      </c>
      <c r="Q208" s="3" t="s">
        <v>22</v>
      </c>
      <c r="R208">
        <v>0</v>
      </c>
      <c r="S208" s="2">
        <f t="shared" si="38"/>
        <v>44196</v>
      </c>
      <c r="T208" s="2" t="str">
        <f t="shared" si="39"/>
        <v>31/12/2020</v>
      </c>
      <c r="U208" s="3" t="s">
        <v>23</v>
      </c>
      <c r="V208" s="1">
        <v>0</v>
      </c>
      <c r="W208">
        <v>0</v>
      </c>
      <c r="X208">
        <v>1</v>
      </c>
      <c r="Y208" s="1">
        <v>0</v>
      </c>
      <c r="Z208" s="5" t="str">
        <f t="shared" si="42"/>
        <v>1,'01/12/2020', 900, 207, 'D', 639, 0, 0, '31/12/2020', 243094.6, 0, 'IMPLANTACAO SALDO DE ABERTURA', 0, '31/12/2020', 'S</v>
      </c>
      <c r="AA208" t="str">
        <f t="shared" si="43"/>
        <v>',0, 0, 1, 0</v>
      </c>
      <c r="AB208" t="str">
        <f t="shared" si="44"/>
        <v>1,'01/12/2020', 900, 207, 'D', 639, 0, 0, '31/12/2020', 243094.6, 0, 'IMPLANTACAO SALDO DE ABERTURA', 0, '31/12/2020', 'S',0, 0, 1, 0</v>
      </c>
      <c r="AC208" s="3" t="s">
        <v>24</v>
      </c>
      <c r="AD208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207, 'D', 639, 0, 0, '31/12/2020', 243094.6, 0, 'IMPLANTACAO SALDO DE ABERTURA', 0, '31/12/2020', 'S',0, 0, 1, 0);</v>
      </c>
    </row>
    <row r="209" spans="1:30" x14ac:dyDescent="0.2">
      <c r="A209">
        <v>1</v>
      </c>
      <c r="B209" s="2">
        <v>44166</v>
      </c>
      <c r="C209" s="2" t="str">
        <f t="shared" si="36"/>
        <v>01/12/2020</v>
      </c>
      <c r="D209">
        <v>900</v>
      </c>
      <c r="E209">
        <v>208</v>
      </c>
      <c r="F209" t="s">
        <v>20</v>
      </c>
      <c r="G209" t="s">
        <v>211</v>
      </c>
      <c r="H209">
        <v>650</v>
      </c>
      <c r="I209">
        <v>0</v>
      </c>
      <c r="J209">
        <v>0</v>
      </c>
      <c r="K209" s="2">
        <v>44196</v>
      </c>
      <c r="L209" s="2" t="str">
        <f t="shared" si="37"/>
        <v>31/12/2020</v>
      </c>
      <c r="M209" s="4">
        <v>28930.04</v>
      </c>
      <c r="N209" s="4">
        <f t="shared" si="40"/>
        <v>28930.04</v>
      </c>
      <c r="O209" s="4" t="str">
        <f t="shared" si="41"/>
        <v>28930.04</v>
      </c>
      <c r="P209" s="1">
        <v>0</v>
      </c>
      <c r="Q209" s="3" t="s">
        <v>22</v>
      </c>
      <c r="R209">
        <v>0</v>
      </c>
      <c r="S209" s="2">
        <f t="shared" si="38"/>
        <v>44196</v>
      </c>
      <c r="T209" s="2" t="str">
        <f t="shared" si="39"/>
        <v>31/12/2020</v>
      </c>
      <c r="U209" s="3" t="s">
        <v>23</v>
      </c>
      <c r="V209" s="1">
        <v>0</v>
      </c>
      <c r="W209">
        <v>0</v>
      </c>
      <c r="X209">
        <v>1</v>
      </c>
      <c r="Y209" s="1">
        <v>0</v>
      </c>
      <c r="Z209" s="5" t="str">
        <f t="shared" si="42"/>
        <v>1,'01/12/2020', 900, 208, 'D', 650, 0, 0, '31/12/2020', 28930.04, 0, 'IMPLANTACAO SALDO DE ABERTURA', 0, '31/12/2020', 'S</v>
      </c>
      <c r="AA209" t="str">
        <f t="shared" si="43"/>
        <v>',0, 0, 1, 0</v>
      </c>
      <c r="AB209" t="str">
        <f t="shared" si="44"/>
        <v>1,'01/12/2020', 900, 208, 'D', 650, 0, 0, '31/12/2020', 28930.04, 0, 'IMPLANTACAO SALDO DE ABERTURA', 0, '31/12/2020', 'S',0, 0, 1, 0</v>
      </c>
      <c r="AC209" s="3" t="s">
        <v>24</v>
      </c>
      <c r="AD209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208, 'D', 650, 0, 0, '31/12/2020', 28930.04, 0, 'IMPLANTACAO SALDO DE ABERTURA', 0, '31/12/2020', 'S',0, 0, 1, 0);</v>
      </c>
    </row>
    <row r="210" spans="1:30" x14ac:dyDescent="0.2">
      <c r="A210">
        <v>1</v>
      </c>
      <c r="B210" s="2">
        <v>44166</v>
      </c>
      <c r="C210" s="2" t="str">
        <f t="shared" si="36"/>
        <v>01/12/2020</v>
      </c>
      <c r="D210">
        <v>900</v>
      </c>
      <c r="E210">
        <v>209</v>
      </c>
      <c r="F210" t="s">
        <v>20</v>
      </c>
      <c r="G210" t="s">
        <v>212</v>
      </c>
      <c r="H210">
        <v>586</v>
      </c>
      <c r="I210">
        <v>0</v>
      </c>
      <c r="J210">
        <v>0</v>
      </c>
      <c r="K210" s="2">
        <v>44196</v>
      </c>
      <c r="L210" s="2" t="str">
        <f t="shared" si="37"/>
        <v>31/12/2020</v>
      </c>
      <c r="M210" s="4">
        <v>599324</v>
      </c>
      <c r="N210" s="4">
        <f t="shared" si="40"/>
        <v>599324</v>
      </c>
      <c r="O210" s="4" t="str">
        <f t="shared" si="41"/>
        <v>599324</v>
      </c>
      <c r="P210" s="1">
        <v>0</v>
      </c>
      <c r="Q210" s="3" t="s">
        <v>22</v>
      </c>
      <c r="R210">
        <v>0</v>
      </c>
      <c r="S210" s="2">
        <f t="shared" si="38"/>
        <v>44196</v>
      </c>
      <c r="T210" s="2" t="str">
        <f t="shared" si="39"/>
        <v>31/12/2020</v>
      </c>
      <c r="U210" s="3" t="s">
        <v>23</v>
      </c>
      <c r="V210" s="1">
        <v>0</v>
      </c>
      <c r="W210">
        <v>0</v>
      </c>
      <c r="X210">
        <v>1</v>
      </c>
      <c r="Y210" s="1">
        <v>0</v>
      </c>
      <c r="Z210" s="5" t="str">
        <f t="shared" si="42"/>
        <v>1,'01/12/2020', 900, 209, 'D', 586, 0, 0, '31/12/2020', 599324, 0, 'IMPLANTACAO SALDO DE ABERTURA', 0, '31/12/2020', 'S</v>
      </c>
      <c r="AA210" t="str">
        <f t="shared" si="43"/>
        <v>',0, 0, 1, 0</v>
      </c>
      <c r="AB210" t="str">
        <f t="shared" si="44"/>
        <v>1,'01/12/2020', 900, 209, 'D', 586, 0, 0, '31/12/2020', 599324, 0, 'IMPLANTACAO SALDO DE ABERTURA', 0, '31/12/2020', 'S',0, 0, 1, 0</v>
      </c>
      <c r="AC210" s="3" t="s">
        <v>24</v>
      </c>
      <c r="AD210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209, 'D', 586, 0, 0, '31/12/2020', 599324, 0, 'IMPLANTACAO SALDO DE ABERTURA', 0, '31/12/2020', 'S',0, 0, 1, 0);</v>
      </c>
    </row>
    <row r="211" spans="1:30" x14ac:dyDescent="0.2">
      <c r="A211">
        <v>1</v>
      </c>
      <c r="B211" s="2">
        <v>44166</v>
      </c>
      <c r="C211" s="2" t="str">
        <f t="shared" si="36"/>
        <v>01/12/2020</v>
      </c>
      <c r="D211">
        <v>900</v>
      </c>
      <c r="E211">
        <v>210</v>
      </c>
      <c r="F211" t="s">
        <v>20</v>
      </c>
      <c r="G211" t="s">
        <v>213</v>
      </c>
      <c r="H211">
        <v>106</v>
      </c>
      <c r="I211">
        <v>0</v>
      </c>
      <c r="J211">
        <v>0</v>
      </c>
      <c r="K211" s="2">
        <v>44196</v>
      </c>
      <c r="L211" s="2" t="str">
        <f t="shared" si="37"/>
        <v>31/12/2020</v>
      </c>
      <c r="M211" s="4">
        <v>49900.56</v>
      </c>
      <c r="N211" s="4">
        <f t="shared" si="40"/>
        <v>49900.56</v>
      </c>
      <c r="O211" s="4" t="str">
        <f t="shared" si="41"/>
        <v>49900.56</v>
      </c>
      <c r="P211" s="1">
        <v>0</v>
      </c>
      <c r="Q211" s="3" t="s">
        <v>22</v>
      </c>
      <c r="R211">
        <v>0</v>
      </c>
      <c r="S211" s="2">
        <f t="shared" si="38"/>
        <v>44196</v>
      </c>
      <c r="T211" s="2" t="str">
        <f t="shared" si="39"/>
        <v>31/12/2020</v>
      </c>
      <c r="U211" s="3" t="s">
        <v>23</v>
      </c>
      <c r="V211" s="1">
        <v>0</v>
      </c>
      <c r="W211">
        <v>0</v>
      </c>
      <c r="X211">
        <v>1</v>
      </c>
      <c r="Y211" s="1">
        <v>0</v>
      </c>
      <c r="Z211" s="5" t="str">
        <f t="shared" si="42"/>
        <v>1,'01/12/2020', 900, 210, 'D', 106, 0, 0, '31/12/2020', 49900.56, 0, 'IMPLANTACAO SALDO DE ABERTURA', 0, '31/12/2020', 'S</v>
      </c>
      <c r="AA211" t="str">
        <f t="shared" si="43"/>
        <v>',0, 0, 1, 0</v>
      </c>
      <c r="AB211" t="str">
        <f t="shared" si="44"/>
        <v>1,'01/12/2020', 900, 210, 'D', 106, 0, 0, '31/12/2020', 49900.56, 0, 'IMPLANTACAO SALDO DE ABERTURA', 0, '31/12/2020', 'S',0, 0, 1, 0</v>
      </c>
      <c r="AC211" s="3" t="s">
        <v>24</v>
      </c>
      <c r="AD211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210, 'D', 106, 0, 0, '31/12/2020', 49900.56, 0, 'IMPLANTACAO SALDO DE ABERTURA', 0, '31/12/2020', 'S',0, 0, 1, 0);</v>
      </c>
    </row>
    <row r="212" spans="1:30" x14ac:dyDescent="0.2">
      <c r="A212">
        <v>1</v>
      </c>
      <c r="B212" s="2">
        <v>44166</v>
      </c>
      <c r="C212" s="2" t="str">
        <f t="shared" si="36"/>
        <v>01/12/2020</v>
      </c>
      <c r="D212">
        <v>900</v>
      </c>
      <c r="E212">
        <v>211</v>
      </c>
      <c r="F212" t="s">
        <v>20</v>
      </c>
      <c r="G212" t="s">
        <v>214</v>
      </c>
      <c r="H212">
        <v>583</v>
      </c>
      <c r="I212">
        <v>0</v>
      </c>
      <c r="J212">
        <v>0</v>
      </c>
      <c r="K212" s="2">
        <v>44196</v>
      </c>
      <c r="L212" s="2" t="str">
        <f t="shared" si="37"/>
        <v>31/12/2020</v>
      </c>
      <c r="M212" s="4">
        <v>314300.95</v>
      </c>
      <c r="N212" s="4">
        <f t="shared" si="40"/>
        <v>314300.95</v>
      </c>
      <c r="O212" s="4" t="str">
        <f t="shared" si="41"/>
        <v>314300.95</v>
      </c>
      <c r="P212" s="1">
        <v>0</v>
      </c>
      <c r="Q212" s="3" t="s">
        <v>22</v>
      </c>
      <c r="R212">
        <v>0</v>
      </c>
      <c r="S212" s="2">
        <f t="shared" si="38"/>
        <v>44196</v>
      </c>
      <c r="T212" s="2" t="str">
        <f t="shared" si="39"/>
        <v>31/12/2020</v>
      </c>
      <c r="U212" s="3" t="s">
        <v>23</v>
      </c>
      <c r="V212" s="1">
        <v>0</v>
      </c>
      <c r="W212">
        <v>0</v>
      </c>
      <c r="X212">
        <v>1</v>
      </c>
      <c r="Y212" s="1">
        <v>0</v>
      </c>
      <c r="Z212" s="5" t="str">
        <f t="shared" si="42"/>
        <v>1,'01/12/2020', 900, 211, 'D', 583, 0, 0, '31/12/2020', 314300.95, 0, 'IMPLANTACAO SALDO DE ABERTURA', 0, '31/12/2020', 'S</v>
      </c>
      <c r="AA212" t="str">
        <f t="shared" si="43"/>
        <v>',0, 0, 1, 0</v>
      </c>
      <c r="AB212" t="str">
        <f t="shared" si="44"/>
        <v>1,'01/12/2020', 900, 211, 'D', 583, 0, 0, '31/12/2020', 314300.95, 0, 'IMPLANTACAO SALDO DE ABERTURA', 0, '31/12/2020', 'S',0, 0, 1, 0</v>
      </c>
      <c r="AC212" s="3" t="s">
        <v>24</v>
      </c>
      <c r="AD212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211, 'D', 583, 0, 0, '31/12/2020', 314300.95, 0, 'IMPLANTACAO SALDO DE ABERTURA', 0, '31/12/2020', 'S',0, 0, 1, 0);</v>
      </c>
    </row>
    <row r="213" spans="1:30" x14ac:dyDescent="0.2">
      <c r="A213">
        <v>1</v>
      </c>
      <c r="B213" s="2">
        <v>44166</v>
      </c>
      <c r="C213" s="2" t="str">
        <f t="shared" si="36"/>
        <v>01/12/2020</v>
      </c>
      <c r="D213">
        <v>900</v>
      </c>
      <c r="E213">
        <v>212</v>
      </c>
      <c r="F213" t="s">
        <v>20</v>
      </c>
      <c r="G213" t="s">
        <v>215</v>
      </c>
      <c r="H213">
        <v>88</v>
      </c>
      <c r="I213">
        <v>0</v>
      </c>
      <c r="J213">
        <v>0</v>
      </c>
      <c r="K213" s="2">
        <v>44196</v>
      </c>
      <c r="L213" s="2" t="str">
        <f t="shared" si="37"/>
        <v>31/12/2020</v>
      </c>
      <c r="M213" s="4">
        <v>29160</v>
      </c>
      <c r="N213" s="4">
        <f t="shared" si="40"/>
        <v>29160</v>
      </c>
      <c r="O213" s="4" t="str">
        <f t="shared" si="41"/>
        <v>29160</v>
      </c>
      <c r="P213" s="1">
        <v>0</v>
      </c>
      <c r="Q213" s="3" t="s">
        <v>22</v>
      </c>
      <c r="R213">
        <v>0</v>
      </c>
      <c r="S213" s="2">
        <f t="shared" si="38"/>
        <v>44196</v>
      </c>
      <c r="T213" s="2" t="str">
        <f t="shared" si="39"/>
        <v>31/12/2020</v>
      </c>
      <c r="U213" s="3" t="s">
        <v>23</v>
      </c>
      <c r="V213" s="1">
        <v>0</v>
      </c>
      <c r="W213">
        <v>0</v>
      </c>
      <c r="X213">
        <v>1</v>
      </c>
      <c r="Y213" s="1">
        <v>0</v>
      </c>
      <c r="Z213" s="5" t="str">
        <f t="shared" si="42"/>
        <v>1,'01/12/2020', 900, 212, 'D', 88, 0, 0, '31/12/2020', 29160, 0, 'IMPLANTACAO SALDO DE ABERTURA', 0, '31/12/2020', 'S</v>
      </c>
      <c r="AA213" t="str">
        <f t="shared" si="43"/>
        <v>',0, 0, 1, 0</v>
      </c>
      <c r="AB213" t="str">
        <f t="shared" si="44"/>
        <v>1,'01/12/2020', 900, 212, 'D', 88, 0, 0, '31/12/2020', 29160, 0, 'IMPLANTACAO SALDO DE ABERTURA', 0, '31/12/2020', 'S',0, 0, 1, 0</v>
      </c>
      <c r="AC213" s="3" t="s">
        <v>24</v>
      </c>
      <c r="AD213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212, 'D', 88, 0, 0, '31/12/2020', 29160, 0, 'IMPLANTACAO SALDO DE ABERTURA', 0, '31/12/2020', 'S',0, 0, 1, 0);</v>
      </c>
    </row>
    <row r="214" spans="1:30" x14ac:dyDescent="0.2">
      <c r="A214">
        <v>1</v>
      </c>
      <c r="B214" s="2">
        <v>44166</v>
      </c>
      <c r="C214" s="2" t="str">
        <f t="shared" si="36"/>
        <v>01/12/2020</v>
      </c>
      <c r="D214">
        <v>900</v>
      </c>
      <c r="E214">
        <v>213</v>
      </c>
      <c r="F214" t="s">
        <v>20</v>
      </c>
      <c r="G214" t="s">
        <v>216</v>
      </c>
      <c r="H214">
        <v>316</v>
      </c>
      <c r="I214">
        <v>0</v>
      </c>
      <c r="J214">
        <v>0</v>
      </c>
      <c r="K214" s="2">
        <v>44196</v>
      </c>
      <c r="L214" s="2" t="str">
        <f t="shared" si="37"/>
        <v>31/12/2020</v>
      </c>
      <c r="M214" s="4">
        <v>230</v>
      </c>
      <c r="N214" s="4">
        <f t="shared" si="40"/>
        <v>230</v>
      </c>
      <c r="O214" s="4" t="str">
        <f t="shared" si="41"/>
        <v>230</v>
      </c>
      <c r="P214" s="1">
        <v>0</v>
      </c>
      <c r="Q214" s="3" t="s">
        <v>22</v>
      </c>
      <c r="R214">
        <v>0</v>
      </c>
      <c r="S214" s="2">
        <f t="shared" si="38"/>
        <v>44196</v>
      </c>
      <c r="T214" s="2" t="str">
        <f t="shared" si="39"/>
        <v>31/12/2020</v>
      </c>
      <c r="U214" s="3" t="s">
        <v>23</v>
      </c>
      <c r="V214" s="1">
        <v>0</v>
      </c>
      <c r="W214">
        <v>0</v>
      </c>
      <c r="X214">
        <v>1</v>
      </c>
      <c r="Y214" s="1">
        <v>0</v>
      </c>
      <c r="Z214" s="5" t="str">
        <f t="shared" si="42"/>
        <v>1,'01/12/2020', 900, 213, 'D', 316, 0, 0, '31/12/2020', 230, 0, 'IMPLANTACAO SALDO DE ABERTURA', 0, '31/12/2020', 'S</v>
      </c>
      <c r="AA214" t="str">
        <f t="shared" si="43"/>
        <v>',0, 0, 1, 0</v>
      </c>
      <c r="AB214" t="str">
        <f t="shared" si="44"/>
        <v>1,'01/12/2020', 900, 213, 'D', 316, 0, 0, '31/12/2020', 230, 0, 'IMPLANTACAO SALDO DE ABERTURA', 0, '31/12/2020', 'S',0, 0, 1, 0</v>
      </c>
      <c r="AC214" s="3" t="s">
        <v>24</v>
      </c>
      <c r="AD214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213, 'D', 316, 0, 0, '31/12/2020', 230, 0, 'IMPLANTACAO SALDO DE ABERTURA', 0, '31/12/2020', 'S',0, 0, 1, 0);</v>
      </c>
    </row>
    <row r="215" spans="1:30" x14ac:dyDescent="0.2">
      <c r="A215">
        <v>1</v>
      </c>
      <c r="B215" s="2">
        <v>44166</v>
      </c>
      <c r="C215" s="2" t="str">
        <f t="shared" si="36"/>
        <v>01/12/2020</v>
      </c>
      <c r="D215">
        <v>900</v>
      </c>
      <c r="E215">
        <v>214</v>
      </c>
      <c r="F215" t="s">
        <v>20</v>
      </c>
      <c r="G215" t="s">
        <v>217</v>
      </c>
      <c r="H215">
        <v>759</v>
      </c>
      <c r="I215">
        <v>0</v>
      </c>
      <c r="J215">
        <v>0</v>
      </c>
      <c r="K215" s="2">
        <v>44196</v>
      </c>
      <c r="L215" s="2" t="str">
        <f t="shared" si="37"/>
        <v>31/12/2020</v>
      </c>
      <c r="M215" s="4">
        <v>200707.46</v>
      </c>
      <c r="N215" s="4">
        <f t="shared" si="40"/>
        <v>200707.46</v>
      </c>
      <c r="O215" s="4" t="str">
        <f t="shared" si="41"/>
        <v>200707.46</v>
      </c>
      <c r="P215" s="1">
        <v>0</v>
      </c>
      <c r="Q215" s="3" t="s">
        <v>22</v>
      </c>
      <c r="R215">
        <v>0</v>
      </c>
      <c r="S215" s="2">
        <f t="shared" si="38"/>
        <v>44196</v>
      </c>
      <c r="T215" s="2" t="str">
        <f t="shared" si="39"/>
        <v>31/12/2020</v>
      </c>
      <c r="U215" s="3" t="s">
        <v>23</v>
      </c>
      <c r="V215" s="1">
        <v>0</v>
      </c>
      <c r="W215">
        <v>0</v>
      </c>
      <c r="X215">
        <v>1</v>
      </c>
      <c r="Y215" s="1">
        <v>0</v>
      </c>
      <c r="Z215" s="5" t="str">
        <f t="shared" si="42"/>
        <v>1,'01/12/2020', 900, 214, 'D', 759, 0, 0, '31/12/2020', 200707.46, 0, 'IMPLANTACAO SALDO DE ABERTURA', 0, '31/12/2020', 'S</v>
      </c>
      <c r="AA215" t="str">
        <f t="shared" si="43"/>
        <v>',0, 0, 1, 0</v>
      </c>
      <c r="AB215" t="str">
        <f t="shared" si="44"/>
        <v>1,'01/12/2020', 900, 214, 'D', 759, 0, 0, '31/12/2020', 200707.46, 0, 'IMPLANTACAO SALDO DE ABERTURA', 0, '31/12/2020', 'S',0, 0, 1, 0</v>
      </c>
      <c r="AC215" s="3" t="s">
        <v>24</v>
      </c>
      <c r="AD215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214, 'D', 759, 0, 0, '31/12/2020', 200707.46, 0, 'IMPLANTACAO SALDO DE ABERTURA', 0, '31/12/2020', 'S',0, 0, 1, 0);</v>
      </c>
    </row>
    <row r="216" spans="1:30" x14ac:dyDescent="0.2">
      <c r="A216">
        <v>1</v>
      </c>
      <c r="B216" s="2">
        <v>44166</v>
      </c>
      <c r="C216" s="2" t="str">
        <f t="shared" si="36"/>
        <v>01/12/2020</v>
      </c>
      <c r="D216">
        <v>900</v>
      </c>
      <c r="E216">
        <v>215</v>
      </c>
      <c r="F216" t="s">
        <v>20</v>
      </c>
      <c r="G216" t="s">
        <v>218</v>
      </c>
      <c r="H216">
        <v>270</v>
      </c>
      <c r="I216">
        <v>0</v>
      </c>
      <c r="J216">
        <v>0</v>
      </c>
      <c r="K216" s="2">
        <v>44196</v>
      </c>
      <c r="L216" s="2" t="str">
        <f t="shared" si="37"/>
        <v>31/12/2020</v>
      </c>
      <c r="M216" s="4">
        <v>167.5</v>
      </c>
      <c r="N216" s="4">
        <f t="shared" si="40"/>
        <v>167.5</v>
      </c>
      <c r="O216" s="4" t="str">
        <f t="shared" si="41"/>
        <v>167.5</v>
      </c>
      <c r="P216" s="1">
        <v>0</v>
      </c>
      <c r="Q216" s="3" t="s">
        <v>22</v>
      </c>
      <c r="R216">
        <v>0</v>
      </c>
      <c r="S216" s="2">
        <f t="shared" si="38"/>
        <v>44196</v>
      </c>
      <c r="T216" s="2" t="str">
        <f t="shared" si="39"/>
        <v>31/12/2020</v>
      </c>
      <c r="U216" s="3" t="s">
        <v>23</v>
      </c>
      <c r="V216" s="1">
        <v>0</v>
      </c>
      <c r="W216">
        <v>0</v>
      </c>
      <c r="X216">
        <v>1</v>
      </c>
      <c r="Y216" s="1">
        <v>0</v>
      </c>
      <c r="Z216" s="5" t="str">
        <f t="shared" si="42"/>
        <v>1,'01/12/2020', 900, 215, 'D', 270, 0, 0, '31/12/2020', 167.5, 0, 'IMPLANTACAO SALDO DE ABERTURA', 0, '31/12/2020', 'S</v>
      </c>
      <c r="AA216" t="str">
        <f t="shared" si="43"/>
        <v>',0, 0, 1, 0</v>
      </c>
      <c r="AB216" t="str">
        <f t="shared" si="44"/>
        <v>1,'01/12/2020', 900, 215, 'D', 270, 0, 0, '31/12/2020', 167.5, 0, 'IMPLANTACAO SALDO DE ABERTURA', 0, '31/12/2020', 'S',0, 0, 1, 0</v>
      </c>
      <c r="AC216" s="3" t="s">
        <v>24</v>
      </c>
      <c r="AD216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215, 'D', 270, 0, 0, '31/12/2020', 167.5, 0, 'IMPLANTACAO SALDO DE ABERTURA', 0, '31/12/2020', 'S',0, 0, 1, 0);</v>
      </c>
    </row>
    <row r="217" spans="1:30" x14ac:dyDescent="0.2">
      <c r="A217">
        <v>1</v>
      </c>
      <c r="B217" s="2">
        <v>44166</v>
      </c>
      <c r="C217" s="2" t="str">
        <f t="shared" si="36"/>
        <v>01/12/2020</v>
      </c>
      <c r="D217">
        <v>900</v>
      </c>
      <c r="E217">
        <v>216</v>
      </c>
      <c r="F217" t="s">
        <v>20</v>
      </c>
      <c r="G217" t="s">
        <v>219</v>
      </c>
      <c r="H217">
        <v>71</v>
      </c>
      <c r="I217">
        <v>0</v>
      </c>
      <c r="J217">
        <v>0</v>
      </c>
      <c r="K217" s="2">
        <v>44196</v>
      </c>
      <c r="L217" s="2" t="str">
        <f t="shared" si="37"/>
        <v>31/12/2020</v>
      </c>
      <c r="M217" s="4">
        <v>38069.5</v>
      </c>
      <c r="N217" s="4">
        <f t="shared" si="40"/>
        <v>38069.5</v>
      </c>
      <c r="O217" s="4" t="str">
        <f t="shared" si="41"/>
        <v>38069.5</v>
      </c>
      <c r="P217" s="1">
        <v>0</v>
      </c>
      <c r="Q217" s="3" t="s">
        <v>22</v>
      </c>
      <c r="R217">
        <v>0</v>
      </c>
      <c r="S217" s="2">
        <f t="shared" si="38"/>
        <v>44196</v>
      </c>
      <c r="T217" s="2" t="str">
        <f t="shared" si="39"/>
        <v>31/12/2020</v>
      </c>
      <c r="U217" s="3" t="s">
        <v>23</v>
      </c>
      <c r="V217" s="1">
        <v>0</v>
      </c>
      <c r="W217">
        <v>0</v>
      </c>
      <c r="X217">
        <v>1</v>
      </c>
      <c r="Y217" s="1">
        <v>0</v>
      </c>
      <c r="Z217" s="5" t="str">
        <f t="shared" si="42"/>
        <v>1,'01/12/2020', 900, 216, 'D', 71, 0, 0, '31/12/2020', 38069.5, 0, 'IMPLANTACAO SALDO DE ABERTURA', 0, '31/12/2020', 'S</v>
      </c>
      <c r="AA217" t="str">
        <f t="shared" si="43"/>
        <v>',0, 0, 1, 0</v>
      </c>
      <c r="AB217" t="str">
        <f t="shared" si="44"/>
        <v>1,'01/12/2020', 900, 216, 'D', 71, 0, 0, '31/12/2020', 38069.5, 0, 'IMPLANTACAO SALDO DE ABERTURA', 0, '31/12/2020', 'S',0, 0, 1, 0</v>
      </c>
      <c r="AC217" s="3" t="s">
        <v>24</v>
      </c>
      <c r="AD217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216, 'D', 71, 0, 0, '31/12/2020', 38069.5, 0, 'IMPLANTACAO SALDO DE ABERTURA', 0, '31/12/2020', 'S',0, 0, 1, 0);</v>
      </c>
    </row>
    <row r="218" spans="1:30" x14ac:dyDescent="0.2">
      <c r="A218">
        <v>1</v>
      </c>
      <c r="B218" s="2">
        <v>44166</v>
      </c>
      <c r="C218" s="2" t="str">
        <f t="shared" si="36"/>
        <v>01/12/2020</v>
      </c>
      <c r="D218">
        <v>900</v>
      </c>
      <c r="E218">
        <v>217</v>
      </c>
      <c r="F218" t="s">
        <v>20</v>
      </c>
      <c r="G218" t="s">
        <v>220</v>
      </c>
      <c r="H218">
        <v>856</v>
      </c>
      <c r="I218">
        <v>0</v>
      </c>
      <c r="J218">
        <v>0</v>
      </c>
      <c r="K218" s="2">
        <v>44196</v>
      </c>
      <c r="L218" s="2" t="str">
        <f t="shared" si="37"/>
        <v>31/12/2020</v>
      </c>
      <c r="M218" s="4">
        <v>173128.16</v>
      </c>
      <c r="N218" s="4">
        <f t="shared" si="40"/>
        <v>173128.16</v>
      </c>
      <c r="O218" s="4" t="str">
        <f t="shared" si="41"/>
        <v>173128.16</v>
      </c>
      <c r="P218" s="1">
        <v>0</v>
      </c>
      <c r="Q218" s="3" t="s">
        <v>22</v>
      </c>
      <c r="R218">
        <v>0</v>
      </c>
      <c r="S218" s="2">
        <f t="shared" si="38"/>
        <v>44196</v>
      </c>
      <c r="T218" s="2" t="str">
        <f t="shared" si="39"/>
        <v>31/12/2020</v>
      </c>
      <c r="U218" s="3" t="s">
        <v>23</v>
      </c>
      <c r="V218" s="1">
        <v>0</v>
      </c>
      <c r="W218">
        <v>0</v>
      </c>
      <c r="X218">
        <v>1</v>
      </c>
      <c r="Y218" s="1">
        <v>0</v>
      </c>
      <c r="Z218" s="5" t="str">
        <f t="shared" si="42"/>
        <v>1,'01/12/2020', 900, 217, 'D', 856, 0, 0, '31/12/2020', 173128.16, 0, 'IMPLANTACAO SALDO DE ABERTURA', 0, '31/12/2020', 'S</v>
      </c>
      <c r="AA218" t="str">
        <f t="shared" si="43"/>
        <v>',0, 0, 1, 0</v>
      </c>
      <c r="AB218" t="str">
        <f t="shared" si="44"/>
        <v>1,'01/12/2020', 900, 217, 'D', 856, 0, 0, '31/12/2020', 173128.16, 0, 'IMPLANTACAO SALDO DE ABERTURA', 0, '31/12/2020', 'S',0, 0, 1, 0</v>
      </c>
      <c r="AC218" s="3" t="s">
        <v>24</v>
      </c>
      <c r="AD218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217, 'D', 856, 0, 0, '31/12/2020', 173128.16, 0, 'IMPLANTACAO SALDO DE ABERTURA', 0, '31/12/2020', 'S',0, 0, 1, 0);</v>
      </c>
    </row>
    <row r="219" spans="1:30" x14ac:dyDescent="0.2">
      <c r="A219">
        <v>1</v>
      </c>
      <c r="B219" s="2">
        <v>44166</v>
      </c>
      <c r="C219" s="2" t="str">
        <f t="shared" si="36"/>
        <v>01/12/2020</v>
      </c>
      <c r="D219">
        <v>900</v>
      </c>
      <c r="E219">
        <v>218</v>
      </c>
      <c r="F219" t="s">
        <v>20</v>
      </c>
      <c r="G219" t="s">
        <v>221</v>
      </c>
      <c r="H219">
        <v>257</v>
      </c>
      <c r="I219">
        <v>0</v>
      </c>
      <c r="J219">
        <v>0</v>
      </c>
      <c r="K219" s="2">
        <v>44196</v>
      </c>
      <c r="L219" s="2" t="str">
        <f t="shared" si="37"/>
        <v>31/12/2020</v>
      </c>
      <c r="M219" s="4">
        <v>400</v>
      </c>
      <c r="N219" s="4">
        <f t="shared" si="40"/>
        <v>400</v>
      </c>
      <c r="O219" s="4" t="str">
        <f t="shared" si="41"/>
        <v>400</v>
      </c>
      <c r="P219" s="1">
        <v>0</v>
      </c>
      <c r="Q219" s="3" t="s">
        <v>22</v>
      </c>
      <c r="R219">
        <v>0</v>
      </c>
      <c r="S219" s="2">
        <f t="shared" si="38"/>
        <v>44196</v>
      </c>
      <c r="T219" s="2" t="str">
        <f t="shared" si="39"/>
        <v>31/12/2020</v>
      </c>
      <c r="U219" s="3" t="s">
        <v>23</v>
      </c>
      <c r="V219" s="1">
        <v>0</v>
      </c>
      <c r="W219">
        <v>0</v>
      </c>
      <c r="X219">
        <v>1</v>
      </c>
      <c r="Y219" s="1">
        <v>0</v>
      </c>
      <c r="Z219" s="5" t="str">
        <f t="shared" si="42"/>
        <v>1,'01/12/2020', 900, 218, 'D', 257, 0, 0, '31/12/2020', 400, 0, 'IMPLANTACAO SALDO DE ABERTURA', 0, '31/12/2020', 'S</v>
      </c>
      <c r="AA219" t="str">
        <f t="shared" si="43"/>
        <v>',0, 0, 1, 0</v>
      </c>
      <c r="AB219" t="str">
        <f t="shared" si="44"/>
        <v>1,'01/12/2020', 900, 218, 'D', 257, 0, 0, '31/12/2020', 400, 0, 'IMPLANTACAO SALDO DE ABERTURA', 0, '31/12/2020', 'S',0, 0, 1, 0</v>
      </c>
      <c r="AC219" s="3" t="s">
        <v>24</v>
      </c>
      <c r="AD219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218, 'D', 257, 0, 0, '31/12/2020', 400, 0, 'IMPLANTACAO SALDO DE ABERTURA', 0, '31/12/2020', 'S',0, 0, 1, 0);</v>
      </c>
    </row>
    <row r="220" spans="1:30" x14ac:dyDescent="0.2">
      <c r="A220">
        <v>1</v>
      </c>
      <c r="B220" s="2">
        <v>44166</v>
      </c>
      <c r="C220" s="2" t="str">
        <f t="shared" si="36"/>
        <v>01/12/2020</v>
      </c>
      <c r="D220">
        <v>900</v>
      </c>
      <c r="E220">
        <v>219</v>
      </c>
      <c r="F220" t="s">
        <v>20</v>
      </c>
      <c r="G220" t="s">
        <v>222</v>
      </c>
      <c r="H220">
        <v>239</v>
      </c>
      <c r="I220">
        <v>0</v>
      </c>
      <c r="J220">
        <v>0</v>
      </c>
      <c r="K220" s="2">
        <v>44196</v>
      </c>
      <c r="L220" s="2" t="str">
        <f t="shared" si="37"/>
        <v>31/12/2020</v>
      </c>
      <c r="M220" s="4">
        <v>787.5</v>
      </c>
      <c r="N220" s="4">
        <f t="shared" si="40"/>
        <v>787.5</v>
      </c>
      <c r="O220" s="4" t="str">
        <f t="shared" si="41"/>
        <v>787.5</v>
      </c>
      <c r="P220" s="1">
        <v>0</v>
      </c>
      <c r="Q220" s="3" t="s">
        <v>22</v>
      </c>
      <c r="R220">
        <v>0</v>
      </c>
      <c r="S220" s="2">
        <f t="shared" si="38"/>
        <v>44196</v>
      </c>
      <c r="T220" s="2" t="str">
        <f t="shared" si="39"/>
        <v>31/12/2020</v>
      </c>
      <c r="U220" s="3" t="s">
        <v>23</v>
      </c>
      <c r="V220" s="1">
        <v>0</v>
      </c>
      <c r="W220">
        <v>0</v>
      </c>
      <c r="X220">
        <v>1</v>
      </c>
      <c r="Y220" s="1">
        <v>0</v>
      </c>
      <c r="Z220" s="5" t="str">
        <f t="shared" si="42"/>
        <v>1,'01/12/2020', 900, 219, 'D', 239, 0, 0, '31/12/2020', 787.5, 0, 'IMPLANTACAO SALDO DE ABERTURA', 0, '31/12/2020', 'S</v>
      </c>
      <c r="AA220" t="str">
        <f t="shared" si="43"/>
        <v>',0, 0, 1, 0</v>
      </c>
      <c r="AB220" t="str">
        <f t="shared" si="44"/>
        <v>1,'01/12/2020', 900, 219, 'D', 239, 0, 0, '31/12/2020', 787.5, 0, 'IMPLANTACAO SALDO DE ABERTURA', 0, '31/12/2020', 'S',0, 0, 1, 0</v>
      </c>
      <c r="AC220" s="3" t="s">
        <v>24</v>
      </c>
      <c r="AD220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219, 'D', 239, 0, 0, '31/12/2020', 787.5, 0, 'IMPLANTACAO SALDO DE ABERTURA', 0, '31/12/2020', 'S',0, 0, 1, 0);</v>
      </c>
    </row>
    <row r="221" spans="1:30" x14ac:dyDescent="0.2">
      <c r="A221">
        <v>1</v>
      </c>
      <c r="B221" s="2">
        <v>44166</v>
      </c>
      <c r="C221" s="2" t="str">
        <f t="shared" si="36"/>
        <v>01/12/2020</v>
      </c>
      <c r="D221">
        <v>900</v>
      </c>
      <c r="E221">
        <v>220</v>
      </c>
      <c r="F221" t="s">
        <v>20</v>
      </c>
      <c r="G221" t="s">
        <v>223</v>
      </c>
      <c r="H221">
        <v>190</v>
      </c>
      <c r="I221">
        <v>0</v>
      </c>
      <c r="J221">
        <v>0</v>
      </c>
      <c r="K221" s="2">
        <v>44196</v>
      </c>
      <c r="L221" s="2" t="str">
        <f t="shared" si="37"/>
        <v>31/12/2020</v>
      </c>
      <c r="M221" s="4">
        <v>123</v>
      </c>
      <c r="N221" s="4">
        <f t="shared" si="40"/>
        <v>123</v>
      </c>
      <c r="O221" s="4" t="str">
        <f t="shared" si="41"/>
        <v>123</v>
      </c>
      <c r="P221" s="1">
        <v>0</v>
      </c>
      <c r="Q221" s="3" t="s">
        <v>22</v>
      </c>
      <c r="R221">
        <v>0</v>
      </c>
      <c r="S221" s="2">
        <f t="shared" si="38"/>
        <v>44196</v>
      </c>
      <c r="T221" s="2" t="str">
        <f t="shared" si="39"/>
        <v>31/12/2020</v>
      </c>
      <c r="U221" s="3" t="s">
        <v>23</v>
      </c>
      <c r="V221" s="1">
        <v>0</v>
      </c>
      <c r="W221">
        <v>0</v>
      </c>
      <c r="X221">
        <v>1</v>
      </c>
      <c r="Y221" s="1">
        <v>0</v>
      </c>
      <c r="Z221" s="5" t="str">
        <f t="shared" si="42"/>
        <v>1,'01/12/2020', 900, 220, 'D', 190, 0, 0, '31/12/2020', 123, 0, 'IMPLANTACAO SALDO DE ABERTURA', 0, '31/12/2020', 'S</v>
      </c>
      <c r="AA221" t="str">
        <f t="shared" si="43"/>
        <v>',0, 0, 1, 0</v>
      </c>
      <c r="AB221" t="str">
        <f t="shared" si="44"/>
        <v>1,'01/12/2020', 900, 220, 'D', 190, 0, 0, '31/12/2020', 123, 0, 'IMPLANTACAO SALDO DE ABERTURA', 0, '31/12/2020', 'S',0, 0, 1, 0</v>
      </c>
      <c r="AC221" s="3" t="s">
        <v>24</v>
      </c>
      <c r="AD221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220, 'D', 190, 0, 0, '31/12/2020', 123, 0, 'IMPLANTACAO SALDO DE ABERTURA', 0, '31/12/2020', 'S',0, 0, 1, 0);</v>
      </c>
    </row>
    <row r="222" spans="1:30" x14ac:dyDescent="0.2">
      <c r="A222">
        <v>1</v>
      </c>
      <c r="B222" s="2">
        <v>44166</v>
      </c>
      <c r="C222" s="2" t="str">
        <f t="shared" si="36"/>
        <v>01/12/2020</v>
      </c>
      <c r="D222">
        <v>900</v>
      </c>
      <c r="E222">
        <v>221</v>
      </c>
      <c r="F222" t="s">
        <v>20</v>
      </c>
      <c r="G222" t="s">
        <v>224</v>
      </c>
      <c r="H222">
        <v>155</v>
      </c>
      <c r="I222">
        <v>0</v>
      </c>
      <c r="J222">
        <v>0</v>
      </c>
      <c r="K222" s="2">
        <v>44196</v>
      </c>
      <c r="L222" s="2" t="str">
        <f t="shared" si="37"/>
        <v>31/12/2020</v>
      </c>
      <c r="M222" s="4">
        <v>13000</v>
      </c>
      <c r="N222" s="4">
        <f t="shared" si="40"/>
        <v>13000</v>
      </c>
      <c r="O222" s="4" t="str">
        <f t="shared" si="41"/>
        <v>13000</v>
      </c>
      <c r="P222" s="1">
        <v>0</v>
      </c>
      <c r="Q222" s="3" t="s">
        <v>22</v>
      </c>
      <c r="R222">
        <v>0</v>
      </c>
      <c r="S222" s="2">
        <f t="shared" si="38"/>
        <v>44196</v>
      </c>
      <c r="T222" s="2" t="str">
        <f t="shared" si="39"/>
        <v>31/12/2020</v>
      </c>
      <c r="U222" s="3" t="s">
        <v>23</v>
      </c>
      <c r="V222" s="1">
        <v>0</v>
      </c>
      <c r="W222">
        <v>0</v>
      </c>
      <c r="X222">
        <v>1</v>
      </c>
      <c r="Y222" s="1">
        <v>0</v>
      </c>
      <c r="Z222" s="5" t="str">
        <f t="shared" si="42"/>
        <v>1,'01/12/2020', 900, 221, 'D', 155, 0, 0, '31/12/2020', 13000, 0, 'IMPLANTACAO SALDO DE ABERTURA', 0, '31/12/2020', 'S</v>
      </c>
      <c r="AA222" t="str">
        <f t="shared" si="43"/>
        <v>',0, 0, 1, 0</v>
      </c>
      <c r="AB222" t="str">
        <f t="shared" si="44"/>
        <v>1,'01/12/2020', 900, 221, 'D', 155, 0, 0, '31/12/2020', 13000, 0, 'IMPLANTACAO SALDO DE ABERTURA', 0, '31/12/2020', 'S',0, 0, 1, 0</v>
      </c>
      <c r="AC222" s="3" t="s">
        <v>24</v>
      </c>
      <c r="AD222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221, 'D', 155, 0, 0, '31/12/2020', 13000, 0, 'IMPLANTACAO SALDO DE ABERTURA', 0, '31/12/2020', 'S',0, 0, 1, 0);</v>
      </c>
    </row>
    <row r="223" spans="1:30" x14ac:dyDescent="0.2">
      <c r="A223">
        <v>1</v>
      </c>
      <c r="B223" s="2">
        <v>44166</v>
      </c>
      <c r="C223" s="2" t="str">
        <f t="shared" si="36"/>
        <v>01/12/2020</v>
      </c>
      <c r="D223">
        <v>900</v>
      </c>
      <c r="E223">
        <v>222</v>
      </c>
      <c r="F223" t="s">
        <v>20</v>
      </c>
      <c r="G223" t="s">
        <v>225</v>
      </c>
      <c r="H223">
        <v>323</v>
      </c>
      <c r="I223">
        <v>0</v>
      </c>
      <c r="J223">
        <v>0</v>
      </c>
      <c r="K223" s="2">
        <v>44196</v>
      </c>
      <c r="L223" s="2" t="str">
        <f t="shared" si="37"/>
        <v>31/12/2020</v>
      </c>
      <c r="M223" s="4">
        <v>600</v>
      </c>
      <c r="N223" s="4">
        <f t="shared" si="40"/>
        <v>600</v>
      </c>
      <c r="O223" s="4" t="str">
        <f t="shared" si="41"/>
        <v>600</v>
      </c>
      <c r="P223" s="1">
        <v>0</v>
      </c>
      <c r="Q223" s="3" t="s">
        <v>22</v>
      </c>
      <c r="R223">
        <v>0</v>
      </c>
      <c r="S223" s="2">
        <f t="shared" si="38"/>
        <v>44196</v>
      </c>
      <c r="T223" s="2" t="str">
        <f t="shared" si="39"/>
        <v>31/12/2020</v>
      </c>
      <c r="U223" s="3" t="s">
        <v>23</v>
      </c>
      <c r="V223" s="1">
        <v>0</v>
      </c>
      <c r="W223">
        <v>0</v>
      </c>
      <c r="X223">
        <v>1</v>
      </c>
      <c r="Y223" s="1">
        <v>0</v>
      </c>
      <c r="Z223" s="5" t="str">
        <f t="shared" si="42"/>
        <v>1,'01/12/2020', 900, 222, 'D', 323, 0, 0, '31/12/2020', 600, 0, 'IMPLANTACAO SALDO DE ABERTURA', 0, '31/12/2020', 'S</v>
      </c>
      <c r="AA223" t="str">
        <f t="shared" si="43"/>
        <v>',0, 0, 1, 0</v>
      </c>
      <c r="AB223" t="str">
        <f t="shared" si="44"/>
        <v>1,'01/12/2020', 900, 222, 'D', 323, 0, 0, '31/12/2020', 600, 0, 'IMPLANTACAO SALDO DE ABERTURA', 0, '31/12/2020', 'S',0, 0, 1, 0</v>
      </c>
      <c r="AC223" s="3" t="s">
        <v>24</v>
      </c>
      <c r="AD223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222, 'D', 323, 0, 0, '31/12/2020', 600, 0, 'IMPLANTACAO SALDO DE ABERTURA', 0, '31/12/2020', 'S',0, 0, 1, 0);</v>
      </c>
    </row>
    <row r="224" spans="1:30" x14ac:dyDescent="0.2">
      <c r="A224">
        <v>1</v>
      </c>
      <c r="B224" s="2">
        <v>44166</v>
      </c>
      <c r="C224" s="2" t="str">
        <f t="shared" si="36"/>
        <v>01/12/2020</v>
      </c>
      <c r="D224">
        <v>900</v>
      </c>
      <c r="E224">
        <v>223</v>
      </c>
      <c r="F224" t="s">
        <v>20</v>
      </c>
      <c r="G224" t="s">
        <v>226</v>
      </c>
      <c r="H224">
        <v>141</v>
      </c>
      <c r="I224">
        <v>0</v>
      </c>
      <c r="J224">
        <v>0</v>
      </c>
      <c r="K224" s="2">
        <v>44196</v>
      </c>
      <c r="L224" s="2" t="str">
        <f t="shared" si="37"/>
        <v>31/12/2020</v>
      </c>
      <c r="M224" s="4">
        <v>7420</v>
      </c>
      <c r="N224" s="4">
        <f t="shared" si="40"/>
        <v>7420</v>
      </c>
      <c r="O224" s="4" t="str">
        <f t="shared" si="41"/>
        <v>7420</v>
      </c>
      <c r="P224" s="1">
        <v>0</v>
      </c>
      <c r="Q224" s="3" t="s">
        <v>22</v>
      </c>
      <c r="R224">
        <v>0</v>
      </c>
      <c r="S224" s="2">
        <f t="shared" si="38"/>
        <v>44196</v>
      </c>
      <c r="T224" s="2" t="str">
        <f t="shared" si="39"/>
        <v>31/12/2020</v>
      </c>
      <c r="U224" s="3" t="s">
        <v>23</v>
      </c>
      <c r="V224" s="1">
        <v>0</v>
      </c>
      <c r="W224">
        <v>0</v>
      </c>
      <c r="X224">
        <v>1</v>
      </c>
      <c r="Y224" s="1">
        <v>0</v>
      </c>
      <c r="Z224" s="5" t="str">
        <f t="shared" si="42"/>
        <v>1,'01/12/2020', 900, 223, 'D', 141, 0, 0, '31/12/2020', 7420, 0, 'IMPLANTACAO SALDO DE ABERTURA', 0, '31/12/2020', 'S</v>
      </c>
      <c r="AA224" t="str">
        <f t="shared" si="43"/>
        <v>',0, 0, 1, 0</v>
      </c>
      <c r="AB224" t="str">
        <f t="shared" si="44"/>
        <v>1,'01/12/2020', 900, 223, 'D', 141, 0, 0, '31/12/2020', 7420, 0, 'IMPLANTACAO SALDO DE ABERTURA', 0, '31/12/2020', 'S',0, 0, 1, 0</v>
      </c>
      <c r="AC224" s="3" t="s">
        <v>24</v>
      </c>
      <c r="AD224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223, 'D', 141, 0, 0, '31/12/2020', 7420, 0, 'IMPLANTACAO SALDO DE ABERTURA', 0, '31/12/2020', 'S',0, 0, 1, 0);</v>
      </c>
    </row>
    <row r="225" spans="1:30" x14ac:dyDescent="0.2">
      <c r="A225">
        <v>1</v>
      </c>
      <c r="B225" s="2">
        <v>44166</v>
      </c>
      <c r="C225" s="2" t="str">
        <f t="shared" si="36"/>
        <v>01/12/2020</v>
      </c>
      <c r="D225">
        <v>900</v>
      </c>
      <c r="E225">
        <v>224</v>
      </c>
      <c r="F225" t="s">
        <v>20</v>
      </c>
      <c r="G225" t="s">
        <v>227</v>
      </c>
      <c r="H225">
        <v>407</v>
      </c>
      <c r="I225">
        <v>0</v>
      </c>
      <c r="J225">
        <v>0</v>
      </c>
      <c r="K225" s="2">
        <v>44196</v>
      </c>
      <c r="L225" s="2" t="str">
        <f t="shared" si="37"/>
        <v>31/12/2020</v>
      </c>
      <c r="M225" s="4">
        <v>118760</v>
      </c>
      <c r="N225" s="4">
        <f t="shared" si="40"/>
        <v>118760</v>
      </c>
      <c r="O225" s="4" t="str">
        <f t="shared" si="41"/>
        <v>118760</v>
      </c>
      <c r="P225" s="1">
        <v>0</v>
      </c>
      <c r="Q225" s="3" t="s">
        <v>22</v>
      </c>
      <c r="R225">
        <v>0</v>
      </c>
      <c r="S225" s="2">
        <f t="shared" si="38"/>
        <v>44196</v>
      </c>
      <c r="T225" s="2" t="str">
        <f t="shared" si="39"/>
        <v>31/12/2020</v>
      </c>
      <c r="U225" s="3" t="s">
        <v>23</v>
      </c>
      <c r="V225" s="1">
        <v>0</v>
      </c>
      <c r="W225">
        <v>0</v>
      </c>
      <c r="X225">
        <v>1</v>
      </c>
      <c r="Y225" s="1">
        <v>0</v>
      </c>
      <c r="Z225" s="5" t="str">
        <f t="shared" si="42"/>
        <v>1,'01/12/2020', 900, 224, 'D', 407, 0, 0, '31/12/2020', 118760, 0, 'IMPLANTACAO SALDO DE ABERTURA', 0, '31/12/2020', 'S</v>
      </c>
      <c r="AA225" t="str">
        <f t="shared" si="43"/>
        <v>',0, 0, 1, 0</v>
      </c>
      <c r="AB225" t="str">
        <f t="shared" si="44"/>
        <v>1,'01/12/2020', 900, 224, 'D', 407, 0, 0, '31/12/2020', 118760, 0, 'IMPLANTACAO SALDO DE ABERTURA', 0, '31/12/2020', 'S',0, 0, 1, 0</v>
      </c>
      <c r="AC225" s="3" t="s">
        <v>24</v>
      </c>
      <c r="AD225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224, 'D', 407, 0, 0, '31/12/2020', 118760, 0, 'IMPLANTACAO SALDO DE ABERTURA', 0, '31/12/2020', 'S',0, 0, 1, 0);</v>
      </c>
    </row>
    <row r="226" spans="1:30" x14ac:dyDescent="0.2">
      <c r="A226">
        <v>1</v>
      </c>
      <c r="B226" s="2">
        <v>44166</v>
      </c>
      <c r="C226" s="2" t="str">
        <f t="shared" si="36"/>
        <v>01/12/2020</v>
      </c>
      <c r="D226">
        <v>900</v>
      </c>
      <c r="E226">
        <v>225</v>
      </c>
      <c r="F226" t="s">
        <v>20</v>
      </c>
      <c r="G226" t="s">
        <v>228</v>
      </c>
      <c r="H226">
        <v>587</v>
      </c>
      <c r="I226">
        <v>0</v>
      </c>
      <c r="J226">
        <v>0</v>
      </c>
      <c r="K226" s="2">
        <v>44196</v>
      </c>
      <c r="L226" s="2" t="str">
        <f t="shared" si="37"/>
        <v>31/12/2020</v>
      </c>
      <c r="M226" s="4">
        <v>39921.599999999999</v>
      </c>
      <c r="N226" s="4">
        <f t="shared" si="40"/>
        <v>39921.599999999999</v>
      </c>
      <c r="O226" s="4" t="str">
        <f t="shared" si="41"/>
        <v>39921.6</v>
      </c>
      <c r="P226" s="1">
        <v>0</v>
      </c>
      <c r="Q226" s="3" t="s">
        <v>22</v>
      </c>
      <c r="R226">
        <v>0</v>
      </c>
      <c r="S226" s="2">
        <f t="shared" si="38"/>
        <v>44196</v>
      </c>
      <c r="T226" s="2" t="str">
        <f t="shared" si="39"/>
        <v>31/12/2020</v>
      </c>
      <c r="U226" s="3" t="s">
        <v>23</v>
      </c>
      <c r="V226" s="1">
        <v>0</v>
      </c>
      <c r="W226">
        <v>0</v>
      </c>
      <c r="X226">
        <v>1</v>
      </c>
      <c r="Y226" s="1">
        <v>0</v>
      </c>
      <c r="Z226" s="5" t="str">
        <f t="shared" si="42"/>
        <v>1,'01/12/2020', 900, 225, 'D', 587, 0, 0, '31/12/2020', 39921.6, 0, 'IMPLANTACAO SALDO DE ABERTURA', 0, '31/12/2020', 'S</v>
      </c>
      <c r="AA226" t="str">
        <f t="shared" si="43"/>
        <v>',0, 0, 1, 0</v>
      </c>
      <c r="AB226" t="str">
        <f t="shared" si="44"/>
        <v>1,'01/12/2020', 900, 225, 'D', 587, 0, 0, '31/12/2020', 39921.6, 0, 'IMPLANTACAO SALDO DE ABERTURA', 0, '31/12/2020', 'S',0, 0, 1, 0</v>
      </c>
      <c r="AC226" s="3" t="s">
        <v>24</v>
      </c>
      <c r="AD226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225, 'D', 587, 0, 0, '31/12/2020', 39921.6, 0, 'IMPLANTACAO SALDO DE ABERTURA', 0, '31/12/2020', 'S',0, 0, 1, 0);</v>
      </c>
    </row>
    <row r="227" spans="1:30" x14ac:dyDescent="0.2">
      <c r="A227">
        <v>1</v>
      </c>
      <c r="B227" s="2">
        <v>44166</v>
      </c>
      <c r="C227" s="2" t="str">
        <f t="shared" si="36"/>
        <v>01/12/2020</v>
      </c>
      <c r="D227">
        <v>900</v>
      </c>
      <c r="E227">
        <v>226</v>
      </c>
      <c r="F227" t="s">
        <v>20</v>
      </c>
      <c r="G227" t="s">
        <v>229</v>
      </c>
      <c r="H227">
        <v>75</v>
      </c>
      <c r="I227">
        <v>0</v>
      </c>
      <c r="J227">
        <v>0</v>
      </c>
      <c r="K227" s="2">
        <v>44196</v>
      </c>
      <c r="L227" s="2" t="str">
        <f t="shared" si="37"/>
        <v>31/12/2020</v>
      </c>
      <c r="M227" s="4">
        <v>141993.29999999999</v>
      </c>
      <c r="N227" s="4">
        <f t="shared" si="40"/>
        <v>141993.29999999999</v>
      </c>
      <c r="O227" s="4" t="str">
        <f t="shared" si="41"/>
        <v>141993.3</v>
      </c>
      <c r="P227" s="1">
        <v>0</v>
      </c>
      <c r="Q227" s="3" t="s">
        <v>22</v>
      </c>
      <c r="R227">
        <v>0</v>
      </c>
      <c r="S227" s="2">
        <f t="shared" si="38"/>
        <v>44196</v>
      </c>
      <c r="T227" s="2" t="str">
        <f t="shared" si="39"/>
        <v>31/12/2020</v>
      </c>
      <c r="U227" s="3" t="s">
        <v>23</v>
      </c>
      <c r="V227" s="1">
        <v>0</v>
      </c>
      <c r="W227">
        <v>0</v>
      </c>
      <c r="X227">
        <v>1</v>
      </c>
      <c r="Y227" s="1">
        <v>0</v>
      </c>
      <c r="Z227" s="5" t="str">
        <f t="shared" si="42"/>
        <v>1,'01/12/2020', 900, 226, 'D', 75, 0, 0, '31/12/2020', 141993.3, 0, 'IMPLANTACAO SALDO DE ABERTURA', 0, '31/12/2020', 'S</v>
      </c>
      <c r="AA227" t="str">
        <f t="shared" si="43"/>
        <v>',0, 0, 1, 0</v>
      </c>
      <c r="AB227" t="str">
        <f t="shared" si="44"/>
        <v>1,'01/12/2020', 900, 226, 'D', 75, 0, 0, '31/12/2020', 141993.3, 0, 'IMPLANTACAO SALDO DE ABERTURA', 0, '31/12/2020', 'S',0, 0, 1, 0</v>
      </c>
      <c r="AC227" s="3" t="s">
        <v>24</v>
      </c>
      <c r="AD227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226, 'D', 75, 0, 0, '31/12/2020', 141993.3, 0, 'IMPLANTACAO SALDO DE ABERTURA', 0, '31/12/2020', 'S',0, 0, 1, 0);</v>
      </c>
    </row>
    <row r="228" spans="1:30" x14ac:dyDescent="0.2">
      <c r="A228">
        <v>1</v>
      </c>
      <c r="B228" s="2">
        <v>44166</v>
      </c>
      <c r="C228" s="2" t="str">
        <f t="shared" si="36"/>
        <v>01/12/2020</v>
      </c>
      <c r="D228">
        <v>900</v>
      </c>
      <c r="E228">
        <v>227</v>
      </c>
      <c r="F228" t="s">
        <v>20</v>
      </c>
      <c r="G228" t="s">
        <v>230</v>
      </c>
      <c r="H228">
        <v>108</v>
      </c>
      <c r="I228">
        <v>0</v>
      </c>
      <c r="J228">
        <v>0</v>
      </c>
      <c r="K228" s="2">
        <v>44196</v>
      </c>
      <c r="L228" s="2" t="str">
        <f t="shared" si="37"/>
        <v>31/12/2020</v>
      </c>
      <c r="M228" s="4">
        <v>22602.720000000001</v>
      </c>
      <c r="N228" s="4">
        <f t="shared" si="40"/>
        <v>22602.720000000001</v>
      </c>
      <c r="O228" s="4" t="str">
        <f t="shared" si="41"/>
        <v>22602.72</v>
      </c>
      <c r="P228" s="1">
        <v>0</v>
      </c>
      <c r="Q228" s="3" t="s">
        <v>22</v>
      </c>
      <c r="R228">
        <v>0</v>
      </c>
      <c r="S228" s="2">
        <f t="shared" si="38"/>
        <v>44196</v>
      </c>
      <c r="T228" s="2" t="str">
        <f t="shared" si="39"/>
        <v>31/12/2020</v>
      </c>
      <c r="U228" s="3" t="s">
        <v>23</v>
      </c>
      <c r="V228" s="1">
        <v>0</v>
      </c>
      <c r="W228">
        <v>0</v>
      </c>
      <c r="X228">
        <v>1</v>
      </c>
      <c r="Y228" s="1">
        <v>0</v>
      </c>
      <c r="Z228" s="5" t="str">
        <f t="shared" si="42"/>
        <v>1,'01/12/2020', 900, 227, 'D', 108, 0, 0, '31/12/2020', 22602.72, 0, 'IMPLANTACAO SALDO DE ABERTURA', 0, '31/12/2020', 'S</v>
      </c>
      <c r="AA228" t="str">
        <f t="shared" si="43"/>
        <v>',0, 0, 1, 0</v>
      </c>
      <c r="AB228" t="str">
        <f t="shared" si="44"/>
        <v>1,'01/12/2020', 900, 227, 'D', 108, 0, 0, '31/12/2020', 22602.72, 0, 'IMPLANTACAO SALDO DE ABERTURA', 0, '31/12/2020', 'S',0, 0, 1, 0</v>
      </c>
      <c r="AC228" s="3" t="s">
        <v>24</v>
      </c>
      <c r="AD228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227, 'D', 108, 0, 0, '31/12/2020', 22602.72, 0, 'IMPLANTACAO SALDO DE ABERTURA', 0, '31/12/2020', 'S',0, 0, 1, 0);</v>
      </c>
    </row>
    <row r="229" spans="1:30" x14ac:dyDescent="0.2">
      <c r="A229">
        <v>1</v>
      </c>
      <c r="B229" s="2">
        <v>44166</v>
      </c>
      <c r="C229" s="2" t="str">
        <f t="shared" si="36"/>
        <v>01/12/2020</v>
      </c>
      <c r="D229">
        <v>900</v>
      </c>
      <c r="E229">
        <v>228</v>
      </c>
      <c r="F229" t="s">
        <v>20</v>
      </c>
      <c r="G229" t="s">
        <v>231</v>
      </c>
      <c r="H229">
        <v>615</v>
      </c>
      <c r="I229">
        <v>0</v>
      </c>
      <c r="J229">
        <v>0</v>
      </c>
      <c r="K229" s="2">
        <v>44196</v>
      </c>
      <c r="L229" s="2" t="str">
        <f t="shared" si="37"/>
        <v>31/12/2020</v>
      </c>
      <c r="M229" s="4">
        <v>24838.560000000001</v>
      </c>
      <c r="N229" s="4">
        <f t="shared" si="40"/>
        <v>24838.560000000001</v>
      </c>
      <c r="O229" s="4" t="str">
        <f t="shared" si="41"/>
        <v>24838.56</v>
      </c>
      <c r="P229" s="1">
        <v>0</v>
      </c>
      <c r="Q229" s="3" t="s">
        <v>22</v>
      </c>
      <c r="R229">
        <v>0</v>
      </c>
      <c r="S229" s="2">
        <f t="shared" si="38"/>
        <v>44196</v>
      </c>
      <c r="T229" s="2" t="str">
        <f t="shared" si="39"/>
        <v>31/12/2020</v>
      </c>
      <c r="U229" s="3" t="s">
        <v>23</v>
      </c>
      <c r="V229" s="1">
        <v>0</v>
      </c>
      <c r="W229">
        <v>0</v>
      </c>
      <c r="X229">
        <v>1</v>
      </c>
      <c r="Y229" s="1">
        <v>0</v>
      </c>
      <c r="Z229" s="5" t="str">
        <f t="shared" si="42"/>
        <v>1,'01/12/2020', 900, 228, 'D', 615, 0, 0, '31/12/2020', 24838.56, 0, 'IMPLANTACAO SALDO DE ABERTURA', 0, '31/12/2020', 'S</v>
      </c>
      <c r="AA229" t="str">
        <f t="shared" si="43"/>
        <v>',0, 0, 1, 0</v>
      </c>
      <c r="AB229" t="str">
        <f t="shared" si="44"/>
        <v>1,'01/12/2020', 900, 228, 'D', 615, 0, 0, '31/12/2020', 24838.56, 0, 'IMPLANTACAO SALDO DE ABERTURA', 0, '31/12/2020', 'S',0, 0, 1, 0</v>
      </c>
      <c r="AC229" s="3" t="s">
        <v>24</v>
      </c>
      <c r="AD229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228, 'D', 615, 0, 0, '31/12/2020', 24838.56, 0, 'IMPLANTACAO SALDO DE ABERTURA', 0, '31/12/2020', 'S',0, 0, 1, 0);</v>
      </c>
    </row>
    <row r="230" spans="1:30" x14ac:dyDescent="0.2">
      <c r="A230">
        <v>1</v>
      </c>
      <c r="B230" s="2">
        <v>44166</v>
      </c>
      <c r="C230" s="2" t="str">
        <f t="shared" si="36"/>
        <v>01/12/2020</v>
      </c>
      <c r="D230">
        <v>900</v>
      </c>
      <c r="E230">
        <v>229</v>
      </c>
      <c r="F230" t="s">
        <v>20</v>
      </c>
      <c r="G230" t="s">
        <v>232</v>
      </c>
      <c r="H230">
        <v>209</v>
      </c>
      <c r="I230">
        <v>0</v>
      </c>
      <c r="J230">
        <v>0</v>
      </c>
      <c r="K230" s="2">
        <v>44196</v>
      </c>
      <c r="L230" s="2" t="str">
        <f t="shared" si="37"/>
        <v>31/12/2020</v>
      </c>
      <c r="M230" s="4">
        <v>210</v>
      </c>
      <c r="N230" s="4">
        <f t="shared" si="40"/>
        <v>210</v>
      </c>
      <c r="O230" s="4" t="str">
        <f t="shared" si="41"/>
        <v>210</v>
      </c>
      <c r="P230" s="1">
        <v>0</v>
      </c>
      <c r="Q230" s="3" t="s">
        <v>22</v>
      </c>
      <c r="R230">
        <v>0</v>
      </c>
      <c r="S230" s="2">
        <f t="shared" si="38"/>
        <v>44196</v>
      </c>
      <c r="T230" s="2" t="str">
        <f t="shared" si="39"/>
        <v>31/12/2020</v>
      </c>
      <c r="U230" s="3" t="s">
        <v>23</v>
      </c>
      <c r="V230" s="1">
        <v>0</v>
      </c>
      <c r="W230">
        <v>0</v>
      </c>
      <c r="X230">
        <v>1</v>
      </c>
      <c r="Y230" s="1">
        <v>0</v>
      </c>
      <c r="Z230" s="5" t="str">
        <f t="shared" si="42"/>
        <v>1,'01/12/2020', 900, 229, 'D', 209, 0, 0, '31/12/2020', 210, 0, 'IMPLANTACAO SALDO DE ABERTURA', 0, '31/12/2020', 'S</v>
      </c>
      <c r="AA230" t="str">
        <f t="shared" si="43"/>
        <v>',0, 0, 1, 0</v>
      </c>
      <c r="AB230" t="str">
        <f t="shared" si="44"/>
        <v>1,'01/12/2020', 900, 229, 'D', 209, 0, 0, '31/12/2020', 210, 0, 'IMPLANTACAO SALDO DE ABERTURA', 0, '31/12/2020', 'S',0, 0, 1, 0</v>
      </c>
      <c r="AC230" s="3" t="s">
        <v>24</v>
      </c>
      <c r="AD230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229, 'D', 209, 0, 0, '31/12/2020', 210, 0, 'IMPLANTACAO SALDO DE ABERTURA', 0, '31/12/2020', 'S',0, 0, 1, 0);</v>
      </c>
    </row>
    <row r="231" spans="1:30" x14ac:dyDescent="0.2">
      <c r="A231">
        <v>1</v>
      </c>
      <c r="B231" s="2">
        <v>44166</v>
      </c>
      <c r="C231" s="2" t="str">
        <f t="shared" si="36"/>
        <v>01/12/2020</v>
      </c>
      <c r="D231">
        <v>900</v>
      </c>
      <c r="E231">
        <v>230</v>
      </c>
      <c r="F231" t="s">
        <v>20</v>
      </c>
      <c r="G231" t="s">
        <v>233</v>
      </c>
      <c r="H231">
        <v>94</v>
      </c>
      <c r="I231">
        <v>0</v>
      </c>
      <c r="J231">
        <v>0</v>
      </c>
      <c r="K231" s="2">
        <v>44196</v>
      </c>
      <c r="L231" s="2" t="str">
        <f t="shared" si="37"/>
        <v>31/12/2020</v>
      </c>
      <c r="M231" s="4">
        <v>68587.199999999997</v>
      </c>
      <c r="N231" s="4">
        <f t="shared" si="40"/>
        <v>68587.199999999997</v>
      </c>
      <c r="O231" s="4" t="str">
        <f t="shared" si="41"/>
        <v>68587.2</v>
      </c>
      <c r="P231" s="1">
        <v>0</v>
      </c>
      <c r="Q231" s="3" t="s">
        <v>22</v>
      </c>
      <c r="R231">
        <v>0</v>
      </c>
      <c r="S231" s="2">
        <f t="shared" si="38"/>
        <v>44196</v>
      </c>
      <c r="T231" s="2" t="str">
        <f t="shared" si="39"/>
        <v>31/12/2020</v>
      </c>
      <c r="U231" s="3" t="s">
        <v>23</v>
      </c>
      <c r="V231" s="1">
        <v>0</v>
      </c>
      <c r="W231">
        <v>0</v>
      </c>
      <c r="X231">
        <v>1</v>
      </c>
      <c r="Y231" s="1">
        <v>0</v>
      </c>
      <c r="Z231" s="5" t="str">
        <f t="shared" si="42"/>
        <v>1,'01/12/2020', 900, 230, 'D', 94, 0, 0, '31/12/2020', 68587.2, 0, 'IMPLANTACAO SALDO DE ABERTURA', 0, '31/12/2020', 'S</v>
      </c>
      <c r="AA231" t="str">
        <f t="shared" si="43"/>
        <v>',0, 0, 1, 0</v>
      </c>
      <c r="AB231" t="str">
        <f t="shared" si="44"/>
        <v>1,'01/12/2020', 900, 230, 'D', 94, 0, 0, '31/12/2020', 68587.2, 0, 'IMPLANTACAO SALDO DE ABERTURA', 0, '31/12/2020', 'S',0, 0, 1, 0</v>
      </c>
      <c r="AC231" s="3" t="s">
        <v>24</v>
      </c>
      <c r="AD231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230, 'D', 94, 0, 0, '31/12/2020', 68587.2, 0, 'IMPLANTACAO SALDO DE ABERTURA', 0, '31/12/2020', 'S',0, 0, 1, 0);</v>
      </c>
    </row>
    <row r="232" spans="1:30" x14ac:dyDescent="0.2">
      <c r="A232">
        <v>1</v>
      </c>
      <c r="B232" s="2">
        <v>44166</v>
      </c>
      <c r="C232" s="2" t="str">
        <f t="shared" si="36"/>
        <v>01/12/2020</v>
      </c>
      <c r="D232">
        <v>900</v>
      </c>
      <c r="E232">
        <v>231</v>
      </c>
      <c r="F232" t="s">
        <v>20</v>
      </c>
      <c r="G232" t="s">
        <v>234</v>
      </c>
      <c r="H232">
        <v>242</v>
      </c>
      <c r="I232">
        <v>0</v>
      </c>
      <c r="J232">
        <v>0</v>
      </c>
      <c r="K232" s="2">
        <v>44196</v>
      </c>
      <c r="L232" s="2" t="str">
        <f t="shared" si="37"/>
        <v>31/12/2020</v>
      </c>
      <c r="M232" s="4">
        <v>831</v>
      </c>
      <c r="N232" s="4">
        <f t="shared" si="40"/>
        <v>831</v>
      </c>
      <c r="O232" s="4" t="str">
        <f t="shared" si="41"/>
        <v>831</v>
      </c>
      <c r="P232" s="1">
        <v>0</v>
      </c>
      <c r="Q232" s="3" t="s">
        <v>22</v>
      </c>
      <c r="R232">
        <v>0</v>
      </c>
      <c r="S232" s="2">
        <f t="shared" si="38"/>
        <v>44196</v>
      </c>
      <c r="T232" s="2" t="str">
        <f t="shared" si="39"/>
        <v>31/12/2020</v>
      </c>
      <c r="U232" s="3" t="s">
        <v>23</v>
      </c>
      <c r="V232" s="1">
        <v>0</v>
      </c>
      <c r="W232">
        <v>0</v>
      </c>
      <c r="X232">
        <v>1</v>
      </c>
      <c r="Y232" s="1">
        <v>0</v>
      </c>
      <c r="Z232" s="5" t="str">
        <f t="shared" si="42"/>
        <v>1,'01/12/2020', 900, 231, 'D', 242, 0, 0, '31/12/2020', 831, 0, 'IMPLANTACAO SALDO DE ABERTURA', 0, '31/12/2020', 'S</v>
      </c>
      <c r="AA232" t="str">
        <f t="shared" si="43"/>
        <v>',0, 0, 1, 0</v>
      </c>
      <c r="AB232" t="str">
        <f t="shared" si="44"/>
        <v>1,'01/12/2020', 900, 231, 'D', 242, 0, 0, '31/12/2020', 831, 0, 'IMPLANTACAO SALDO DE ABERTURA', 0, '31/12/2020', 'S',0, 0, 1, 0</v>
      </c>
      <c r="AC232" s="3" t="s">
        <v>24</v>
      </c>
      <c r="AD232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231, 'D', 242, 0, 0, '31/12/2020', 831, 0, 'IMPLANTACAO SALDO DE ABERTURA', 0, '31/12/2020', 'S',0, 0, 1, 0);</v>
      </c>
    </row>
    <row r="233" spans="1:30" x14ac:dyDescent="0.2">
      <c r="A233">
        <v>1</v>
      </c>
      <c r="B233" s="2">
        <v>44166</v>
      </c>
      <c r="C233" s="2" t="str">
        <f t="shared" si="36"/>
        <v>01/12/2020</v>
      </c>
      <c r="D233">
        <v>900</v>
      </c>
      <c r="E233">
        <v>232</v>
      </c>
      <c r="F233" t="s">
        <v>20</v>
      </c>
      <c r="G233" t="s">
        <v>235</v>
      </c>
      <c r="H233">
        <v>774</v>
      </c>
      <c r="I233">
        <v>0</v>
      </c>
      <c r="J233">
        <v>0</v>
      </c>
      <c r="K233" s="2">
        <v>44196</v>
      </c>
      <c r="L233" s="2" t="str">
        <f t="shared" si="37"/>
        <v>31/12/2020</v>
      </c>
      <c r="M233" s="4">
        <v>75390</v>
      </c>
      <c r="N233" s="4">
        <f t="shared" si="40"/>
        <v>75390</v>
      </c>
      <c r="O233" s="4" t="str">
        <f t="shared" si="41"/>
        <v>75390</v>
      </c>
      <c r="P233" s="1">
        <v>0</v>
      </c>
      <c r="Q233" s="3" t="s">
        <v>22</v>
      </c>
      <c r="R233">
        <v>0</v>
      </c>
      <c r="S233" s="2">
        <f t="shared" si="38"/>
        <v>44196</v>
      </c>
      <c r="T233" s="2" t="str">
        <f t="shared" si="39"/>
        <v>31/12/2020</v>
      </c>
      <c r="U233" s="3" t="s">
        <v>23</v>
      </c>
      <c r="V233" s="1">
        <v>0</v>
      </c>
      <c r="W233">
        <v>0</v>
      </c>
      <c r="X233">
        <v>1</v>
      </c>
      <c r="Y233" s="1">
        <v>0</v>
      </c>
      <c r="Z233" s="5" t="str">
        <f t="shared" si="42"/>
        <v>1,'01/12/2020', 900, 232, 'D', 774, 0, 0, '31/12/2020', 75390, 0, 'IMPLANTACAO SALDO DE ABERTURA', 0, '31/12/2020', 'S</v>
      </c>
      <c r="AA233" t="str">
        <f t="shared" si="43"/>
        <v>',0, 0, 1, 0</v>
      </c>
      <c r="AB233" t="str">
        <f t="shared" si="44"/>
        <v>1,'01/12/2020', 900, 232, 'D', 774, 0, 0, '31/12/2020', 75390, 0, 'IMPLANTACAO SALDO DE ABERTURA', 0, '31/12/2020', 'S',0, 0, 1, 0</v>
      </c>
      <c r="AC233" s="3" t="s">
        <v>24</v>
      </c>
      <c r="AD233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232, 'D', 774, 0, 0, '31/12/2020', 75390, 0, 'IMPLANTACAO SALDO DE ABERTURA', 0, '31/12/2020', 'S',0, 0, 1, 0);</v>
      </c>
    </row>
    <row r="234" spans="1:30" x14ac:dyDescent="0.2">
      <c r="A234">
        <v>1</v>
      </c>
      <c r="B234" s="2">
        <v>44166</v>
      </c>
      <c r="C234" s="2" t="str">
        <f t="shared" si="36"/>
        <v>01/12/2020</v>
      </c>
      <c r="D234">
        <v>900</v>
      </c>
      <c r="E234">
        <v>233</v>
      </c>
      <c r="F234" t="s">
        <v>20</v>
      </c>
      <c r="G234" t="s">
        <v>236</v>
      </c>
      <c r="H234">
        <v>855</v>
      </c>
      <c r="I234">
        <v>0</v>
      </c>
      <c r="J234">
        <v>0</v>
      </c>
      <c r="K234" s="2">
        <v>44196</v>
      </c>
      <c r="L234" s="2" t="str">
        <f t="shared" si="37"/>
        <v>31/12/2020</v>
      </c>
      <c r="M234" s="4">
        <v>1968772.24</v>
      </c>
      <c r="N234" s="4">
        <f t="shared" si="40"/>
        <v>1968772.24</v>
      </c>
      <c r="O234" s="4" t="str">
        <f t="shared" si="41"/>
        <v>1968772.24</v>
      </c>
      <c r="P234" s="1">
        <v>0</v>
      </c>
      <c r="Q234" s="3" t="s">
        <v>22</v>
      </c>
      <c r="R234">
        <v>0</v>
      </c>
      <c r="S234" s="2">
        <f t="shared" si="38"/>
        <v>44196</v>
      </c>
      <c r="T234" s="2" t="str">
        <f t="shared" si="39"/>
        <v>31/12/2020</v>
      </c>
      <c r="U234" s="3" t="s">
        <v>23</v>
      </c>
      <c r="V234" s="1">
        <v>0</v>
      </c>
      <c r="W234">
        <v>0</v>
      </c>
      <c r="X234">
        <v>1</v>
      </c>
      <c r="Y234" s="1">
        <v>0</v>
      </c>
      <c r="Z234" s="5" t="str">
        <f t="shared" si="42"/>
        <v>1,'01/12/2020', 900, 233, 'D', 855, 0, 0, '31/12/2020', 1968772.24, 0, 'IMPLANTACAO SALDO DE ABERTURA', 0, '31/12/2020', 'S</v>
      </c>
      <c r="AA234" t="str">
        <f t="shared" si="43"/>
        <v>',0, 0, 1, 0</v>
      </c>
      <c r="AB234" t="str">
        <f t="shared" si="44"/>
        <v>1,'01/12/2020', 900, 233, 'D', 855, 0, 0, '31/12/2020', 1968772.24, 0, 'IMPLANTACAO SALDO DE ABERTURA', 0, '31/12/2020', 'S',0, 0, 1, 0</v>
      </c>
      <c r="AC234" s="3" t="s">
        <v>24</v>
      </c>
      <c r="AD234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233, 'D', 855, 0, 0, '31/12/2020', 1968772.24, 0, 'IMPLANTACAO SALDO DE ABERTURA', 0, '31/12/2020', 'S',0, 0, 1, 0);</v>
      </c>
    </row>
    <row r="235" spans="1:30" x14ac:dyDescent="0.2">
      <c r="A235">
        <v>1</v>
      </c>
      <c r="B235" s="2">
        <v>44166</v>
      </c>
      <c r="C235" s="2" t="str">
        <f t="shared" si="36"/>
        <v>01/12/2020</v>
      </c>
      <c r="D235">
        <v>900</v>
      </c>
      <c r="E235">
        <v>234</v>
      </c>
      <c r="F235" t="s">
        <v>20</v>
      </c>
      <c r="G235" t="s">
        <v>237</v>
      </c>
      <c r="H235">
        <v>854</v>
      </c>
      <c r="I235">
        <v>0</v>
      </c>
      <c r="J235">
        <v>0</v>
      </c>
      <c r="K235" s="2">
        <v>44196</v>
      </c>
      <c r="L235" s="2" t="str">
        <f t="shared" si="37"/>
        <v>31/12/2020</v>
      </c>
      <c r="M235" s="4">
        <v>1000470.8</v>
      </c>
      <c r="N235" s="4">
        <f t="shared" si="40"/>
        <v>1000470.8</v>
      </c>
      <c r="O235" s="4" t="str">
        <f t="shared" si="41"/>
        <v>1000470.8</v>
      </c>
      <c r="P235" s="1">
        <v>0</v>
      </c>
      <c r="Q235" s="3" t="s">
        <v>22</v>
      </c>
      <c r="R235">
        <v>0</v>
      </c>
      <c r="S235" s="2">
        <f t="shared" si="38"/>
        <v>44196</v>
      </c>
      <c r="T235" s="2" t="str">
        <f t="shared" si="39"/>
        <v>31/12/2020</v>
      </c>
      <c r="U235" s="3" t="s">
        <v>23</v>
      </c>
      <c r="V235" s="1">
        <v>0</v>
      </c>
      <c r="W235">
        <v>0</v>
      </c>
      <c r="X235">
        <v>1</v>
      </c>
      <c r="Y235" s="1">
        <v>0</v>
      </c>
      <c r="Z235" s="5" t="str">
        <f t="shared" si="42"/>
        <v>1,'01/12/2020', 900, 234, 'D', 854, 0, 0, '31/12/2020', 1000470.8, 0, 'IMPLANTACAO SALDO DE ABERTURA', 0, '31/12/2020', 'S</v>
      </c>
      <c r="AA235" t="str">
        <f t="shared" si="43"/>
        <v>',0, 0, 1, 0</v>
      </c>
      <c r="AB235" t="str">
        <f t="shared" si="44"/>
        <v>1,'01/12/2020', 900, 234, 'D', 854, 0, 0, '31/12/2020', 1000470.8, 0, 'IMPLANTACAO SALDO DE ABERTURA', 0, '31/12/2020', 'S',0, 0, 1, 0</v>
      </c>
      <c r="AC235" s="3" t="s">
        <v>24</v>
      </c>
      <c r="AD235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234, 'D', 854, 0, 0, '31/12/2020', 1000470.8, 0, 'IMPLANTACAO SALDO DE ABERTURA', 0, '31/12/2020', 'S',0, 0, 1, 0);</v>
      </c>
    </row>
    <row r="236" spans="1:30" x14ac:dyDescent="0.2">
      <c r="A236">
        <v>1</v>
      </c>
      <c r="B236" s="2">
        <v>44166</v>
      </c>
      <c r="C236" s="2" t="str">
        <f t="shared" si="36"/>
        <v>01/12/2020</v>
      </c>
      <c r="D236">
        <v>900</v>
      </c>
      <c r="E236">
        <v>235</v>
      </c>
      <c r="F236" t="s">
        <v>20</v>
      </c>
      <c r="G236" t="s">
        <v>238</v>
      </c>
      <c r="H236">
        <v>840</v>
      </c>
      <c r="I236">
        <v>0</v>
      </c>
      <c r="J236">
        <v>0</v>
      </c>
      <c r="K236" s="2">
        <v>44196</v>
      </c>
      <c r="L236" s="2" t="str">
        <f t="shared" si="37"/>
        <v>31/12/2020</v>
      </c>
      <c r="M236" s="4">
        <v>17160</v>
      </c>
      <c r="N236" s="4">
        <f t="shared" si="40"/>
        <v>17160</v>
      </c>
      <c r="O236" s="4" t="str">
        <f t="shared" si="41"/>
        <v>17160</v>
      </c>
      <c r="P236" s="1">
        <v>0</v>
      </c>
      <c r="Q236" s="3" t="s">
        <v>22</v>
      </c>
      <c r="R236">
        <v>0</v>
      </c>
      <c r="S236" s="2">
        <f t="shared" si="38"/>
        <v>44196</v>
      </c>
      <c r="T236" s="2" t="str">
        <f t="shared" si="39"/>
        <v>31/12/2020</v>
      </c>
      <c r="U236" s="3" t="s">
        <v>23</v>
      </c>
      <c r="V236" s="1">
        <v>0</v>
      </c>
      <c r="W236">
        <v>0</v>
      </c>
      <c r="X236">
        <v>1</v>
      </c>
      <c r="Y236" s="1">
        <v>0</v>
      </c>
      <c r="Z236" s="5" t="str">
        <f t="shared" si="42"/>
        <v>1,'01/12/2020', 900, 235, 'D', 840, 0, 0, '31/12/2020', 17160, 0, 'IMPLANTACAO SALDO DE ABERTURA', 0, '31/12/2020', 'S</v>
      </c>
      <c r="AA236" t="str">
        <f t="shared" si="43"/>
        <v>',0, 0, 1, 0</v>
      </c>
      <c r="AB236" t="str">
        <f t="shared" si="44"/>
        <v>1,'01/12/2020', 900, 235, 'D', 840, 0, 0, '31/12/2020', 17160, 0, 'IMPLANTACAO SALDO DE ABERTURA', 0, '31/12/2020', 'S',0, 0, 1, 0</v>
      </c>
      <c r="AC236" s="3" t="s">
        <v>24</v>
      </c>
      <c r="AD236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235, 'D', 840, 0, 0, '31/12/2020', 17160, 0, 'IMPLANTACAO SALDO DE ABERTURA', 0, '31/12/2020', 'S',0, 0, 1, 0);</v>
      </c>
    </row>
    <row r="237" spans="1:30" x14ac:dyDescent="0.2">
      <c r="A237">
        <v>1</v>
      </c>
      <c r="B237" s="2">
        <v>44166</v>
      </c>
      <c r="C237" s="2" t="str">
        <f t="shared" si="36"/>
        <v>01/12/2020</v>
      </c>
      <c r="D237">
        <v>900</v>
      </c>
      <c r="E237">
        <v>236</v>
      </c>
      <c r="F237" t="s">
        <v>20</v>
      </c>
      <c r="G237" t="s">
        <v>239</v>
      </c>
      <c r="H237">
        <v>833</v>
      </c>
      <c r="I237">
        <v>0</v>
      </c>
      <c r="J237">
        <v>0</v>
      </c>
      <c r="K237" s="2">
        <v>44196</v>
      </c>
      <c r="L237" s="2" t="str">
        <f t="shared" si="37"/>
        <v>31/12/2020</v>
      </c>
      <c r="M237" s="4">
        <v>26640</v>
      </c>
      <c r="N237" s="4">
        <f t="shared" si="40"/>
        <v>26640</v>
      </c>
      <c r="O237" s="4" t="str">
        <f t="shared" si="41"/>
        <v>26640</v>
      </c>
      <c r="P237" s="1">
        <v>0</v>
      </c>
      <c r="Q237" s="3" t="s">
        <v>22</v>
      </c>
      <c r="R237">
        <v>0</v>
      </c>
      <c r="S237" s="2">
        <f t="shared" si="38"/>
        <v>44196</v>
      </c>
      <c r="T237" s="2" t="str">
        <f t="shared" si="39"/>
        <v>31/12/2020</v>
      </c>
      <c r="U237" s="3" t="s">
        <v>23</v>
      </c>
      <c r="V237" s="1">
        <v>0</v>
      </c>
      <c r="W237">
        <v>0</v>
      </c>
      <c r="X237">
        <v>1</v>
      </c>
      <c r="Y237" s="1">
        <v>0</v>
      </c>
      <c r="Z237" s="5" t="str">
        <f t="shared" si="42"/>
        <v>1,'01/12/2020', 900, 236, 'D', 833, 0, 0, '31/12/2020', 26640, 0, 'IMPLANTACAO SALDO DE ABERTURA', 0, '31/12/2020', 'S</v>
      </c>
      <c r="AA237" t="str">
        <f t="shared" si="43"/>
        <v>',0, 0, 1, 0</v>
      </c>
      <c r="AB237" t="str">
        <f t="shared" si="44"/>
        <v>1,'01/12/2020', 900, 236, 'D', 833, 0, 0, '31/12/2020', 26640, 0, 'IMPLANTACAO SALDO DE ABERTURA', 0, '31/12/2020', 'S',0, 0, 1, 0</v>
      </c>
      <c r="AC237" s="3" t="s">
        <v>24</v>
      </c>
      <c r="AD237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236, 'D', 833, 0, 0, '31/12/2020', 26640, 0, 'IMPLANTACAO SALDO DE ABERTURA', 0, '31/12/2020', 'S',0, 0, 1, 0);</v>
      </c>
    </row>
    <row r="238" spans="1:30" x14ac:dyDescent="0.2">
      <c r="A238">
        <v>1</v>
      </c>
      <c r="B238" s="2">
        <v>44166</v>
      </c>
      <c r="C238" s="2" t="str">
        <f t="shared" si="36"/>
        <v>01/12/2020</v>
      </c>
      <c r="D238">
        <v>900</v>
      </c>
      <c r="E238">
        <v>237</v>
      </c>
      <c r="F238" t="s">
        <v>20</v>
      </c>
      <c r="G238" t="s">
        <v>240</v>
      </c>
      <c r="H238">
        <v>772</v>
      </c>
      <c r="I238">
        <v>0</v>
      </c>
      <c r="J238">
        <v>0</v>
      </c>
      <c r="K238" s="2">
        <v>44196</v>
      </c>
      <c r="L238" s="2" t="str">
        <f t="shared" si="37"/>
        <v>31/12/2020</v>
      </c>
      <c r="M238" s="4">
        <v>6495244.21</v>
      </c>
      <c r="N238" s="4">
        <f t="shared" si="40"/>
        <v>6495244.21</v>
      </c>
      <c r="O238" s="4" t="str">
        <f t="shared" si="41"/>
        <v>6495244.21</v>
      </c>
      <c r="P238" s="1">
        <v>0</v>
      </c>
      <c r="Q238" s="3" t="s">
        <v>22</v>
      </c>
      <c r="R238">
        <v>0</v>
      </c>
      <c r="S238" s="2">
        <f t="shared" si="38"/>
        <v>44196</v>
      </c>
      <c r="T238" s="2" t="str">
        <f t="shared" si="39"/>
        <v>31/12/2020</v>
      </c>
      <c r="U238" s="3" t="s">
        <v>23</v>
      </c>
      <c r="V238" s="1">
        <v>0</v>
      </c>
      <c r="W238">
        <v>0</v>
      </c>
      <c r="X238">
        <v>1</v>
      </c>
      <c r="Y238" s="1">
        <v>0</v>
      </c>
      <c r="Z238" s="5" t="str">
        <f t="shared" si="42"/>
        <v>1,'01/12/2020', 900, 237, 'D', 772, 0, 0, '31/12/2020', 6495244.21, 0, 'IMPLANTACAO SALDO DE ABERTURA', 0, '31/12/2020', 'S</v>
      </c>
      <c r="AA238" t="str">
        <f t="shared" si="43"/>
        <v>',0, 0, 1, 0</v>
      </c>
      <c r="AB238" t="str">
        <f t="shared" si="44"/>
        <v>1,'01/12/2020', 900, 237, 'D', 772, 0, 0, '31/12/2020', 6495244.21, 0, 'IMPLANTACAO SALDO DE ABERTURA', 0, '31/12/2020', 'S',0, 0, 1, 0</v>
      </c>
      <c r="AC238" s="3" t="s">
        <v>24</v>
      </c>
      <c r="AD238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237, 'D', 772, 0, 0, '31/12/2020', 6495244.21, 0, 'IMPLANTACAO SALDO DE ABERTURA', 0, '31/12/2020', 'S',0, 0, 1, 0);</v>
      </c>
    </row>
    <row r="239" spans="1:30" x14ac:dyDescent="0.2">
      <c r="A239">
        <v>1</v>
      </c>
      <c r="B239" s="2">
        <v>44166</v>
      </c>
      <c r="C239" s="2" t="str">
        <f t="shared" si="36"/>
        <v>01/12/2020</v>
      </c>
      <c r="D239">
        <v>900</v>
      </c>
      <c r="E239">
        <v>238</v>
      </c>
      <c r="F239" t="s">
        <v>20</v>
      </c>
      <c r="G239" t="s">
        <v>241</v>
      </c>
      <c r="H239">
        <v>766</v>
      </c>
      <c r="I239">
        <v>0</v>
      </c>
      <c r="J239">
        <v>0</v>
      </c>
      <c r="K239" s="2">
        <v>44196</v>
      </c>
      <c r="L239" s="2" t="str">
        <f t="shared" si="37"/>
        <v>31/12/2020</v>
      </c>
      <c r="M239" s="4">
        <v>566900</v>
      </c>
      <c r="N239" s="4">
        <f t="shared" si="40"/>
        <v>566900</v>
      </c>
      <c r="O239" s="4" t="str">
        <f t="shared" si="41"/>
        <v>566900</v>
      </c>
      <c r="P239" s="1">
        <v>0</v>
      </c>
      <c r="Q239" s="3" t="s">
        <v>22</v>
      </c>
      <c r="R239">
        <v>0</v>
      </c>
      <c r="S239" s="2">
        <f t="shared" si="38"/>
        <v>44196</v>
      </c>
      <c r="T239" s="2" t="str">
        <f t="shared" si="39"/>
        <v>31/12/2020</v>
      </c>
      <c r="U239" s="3" t="s">
        <v>23</v>
      </c>
      <c r="V239" s="1">
        <v>0</v>
      </c>
      <c r="W239">
        <v>0</v>
      </c>
      <c r="X239">
        <v>1</v>
      </c>
      <c r="Y239" s="1">
        <v>0</v>
      </c>
      <c r="Z239" s="5" t="str">
        <f t="shared" si="42"/>
        <v>1,'01/12/2020', 900, 238, 'D', 766, 0, 0, '31/12/2020', 566900, 0, 'IMPLANTACAO SALDO DE ABERTURA', 0, '31/12/2020', 'S</v>
      </c>
      <c r="AA239" t="str">
        <f t="shared" si="43"/>
        <v>',0, 0, 1, 0</v>
      </c>
      <c r="AB239" t="str">
        <f t="shared" si="44"/>
        <v>1,'01/12/2020', 900, 238, 'D', 766, 0, 0, '31/12/2020', 566900, 0, 'IMPLANTACAO SALDO DE ABERTURA', 0, '31/12/2020', 'S',0, 0, 1, 0</v>
      </c>
      <c r="AC239" s="3" t="s">
        <v>24</v>
      </c>
      <c r="AD239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238, 'D', 766, 0, 0, '31/12/2020', 566900, 0, 'IMPLANTACAO SALDO DE ABERTURA', 0, '31/12/2020', 'S',0, 0, 1, 0);</v>
      </c>
    </row>
    <row r="240" spans="1:30" x14ac:dyDescent="0.2">
      <c r="A240">
        <v>1</v>
      </c>
      <c r="B240" s="2">
        <v>44166</v>
      </c>
      <c r="C240" s="2" t="str">
        <f t="shared" si="36"/>
        <v>01/12/2020</v>
      </c>
      <c r="D240">
        <v>900</v>
      </c>
      <c r="E240">
        <v>239</v>
      </c>
      <c r="F240" t="s">
        <v>20</v>
      </c>
      <c r="G240" t="s">
        <v>242</v>
      </c>
      <c r="H240">
        <v>847</v>
      </c>
      <c r="I240">
        <v>0</v>
      </c>
      <c r="J240">
        <v>0</v>
      </c>
      <c r="K240" s="2">
        <v>44196</v>
      </c>
      <c r="L240" s="2" t="str">
        <f t="shared" si="37"/>
        <v>31/12/2020</v>
      </c>
      <c r="M240" s="4">
        <v>42500</v>
      </c>
      <c r="N240" s="4">
        <f t="shared" si="40"/>
        <v>42500</v>
      </c>
      <c r="O240" s="4" t="str">
        <f t="shared" si="41"/>
        <v>42500</v>
      </c>
      <c r="P240" s="1">
        <v>0</v>
      </c>
      <c r="Q240" s="3" t="s">
        <v>22</v>
      </c>
      <c r="R240">
        <v>0</v>
      </c>
      <c r="S240" s="2">
        <f t="shared" si="38"/>
        <v>44196</v>
      </c>
      <c r="T240" s="2" t="str">
        <f t="shared" si="39"/>
        <v>31/12/2020</v>
      </c>
      <c r="U240" s="3" t="s">
        <v>23</v>
      </c>
      <c r="V240" s="1">
        <v>0</v>
      </c>
      <c r="W240">
        <v>0</v>
      </c>
      <c r="X240">
        <v>1</v>
      </c>
      <c r="Y240" s="1">
        <v>0</v>
      </c>
      <c r="Z240" s="5" t="str">
        <f t="shared" si="42"/>
        <v>1,'01/12/2020', 900, 239, 'D', 847, 0, 0, '31/12/2020', 42500, 0, 'IMPLANTACAO SALDO DE ABERTURA', 0, '31/12/2020', 'S</v>
      </c>
      <c r="AA240" t="str">
        <f t="shared" si="43"/>
        <v>',0, 0, 1, 0</v>
      </c>
      <c r="AB240" t="str">
        <f t="shared" si="44"/>
        <v>1,'01/12/2020', 900, 239, 'D', 847, 0, 0, '31/12/2020', 42500, 0, 'IMPLANTACAO SALDO DE ABERTURA', 0, '31/12/2020', 'S',0, 0, 1, 0</v>
      </c>
      <c r="AC240" s="3" t="s">
        <v>24</v>
      </c>
      <c r="AD240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239, 'D', 847, 0, 0, '31/12/2020', 42500, 0, 'IMPLANTACAO SALDO DE ABERTURA', 0, '31/12/2020', 'S',0, 0, 1, 0);</v>
      </c>
    </row>
    <row r="241" spans="1:30" x14ac:dyDescent="0.2">
      <c r="A241">
        <v>1</v>
      </c>
      <c r="B241" s="2">
        <v>44166</v>
      </c>
      <c r="C241" s="2" t="str">
        <f t="shared" si="36"/>
        <v>01/12/2020</v>
      </c>
      <c r="D241">
        <v>900</v>
      </c>
      <c r="E241">
        <v>240</v>
      </c>
      <c r="F241" t="s">
        <v>20</v>
      </c>
      <c r="G241" t="s">
        <v>243</v>
      </c>
      <c r="H241">
        <v>810</v>
      </c>
      <c r="I241">
        <v>0</v>
      </c>
      <c r="J241">
        <v>0</v>
      </c>
      <c r="K241" s="2">
        <v>44196</v>
      </c>
      <c r="L241" s="2" t="str">
        <f t="shared" si="37"/>
        <v>31/12/2020</v>
      </c>
      <c r="M241" s="4">
        <v>54600</v>
      </c>
      <c r="N241" s="4">
        <f t="shared" si="40"/>
        <v>54600</v>
      </c>
      <c r="O241" s="4" t="str">
        <f t="shared" si="41"/>
        <v>54600</v>
      </c>
      <c r="P241" s="1">
        <v>0</v>
      </c>
      <c r="Q241" s="3" t="s">
        <v>22</v>
      </c>
      <c r="R241">
        <v>0</v>
      </c>
      <c r="S241" s="2">
        <f t="shared" si="38"/>
        <v>44196</v>
      </c>
      <c r="T241" s="2" t="str">
        <f t="shared" si="39"/>
        <v>31/12/2020</v>
      </c>
      <c r="U241" s="3" t="s">
        <v>23</v>
      </c>
      <c r="V241" s="1">
        <v>0</v>
      </c>
      <c r="W241">
        <v>0</v>
      </c>
      <c r="X241">
        <v>1</v>
      </c>
      <c r="Y241" s="1">
        <v>0</v>
      </c>
      <c r="Z241" s="5" t="str">
        <f t="shared" si="42"/>
        <v>1,'01/12/2020', 900, 240, 'D', 810, 0, 0, '31/12/2020', 54600, 0, 'IMPLANTACAO SALDO DE ABERTURA', 0, '31/12/2020', 'S</v>
      </c>
      <c r="AA241" t="str">
        <f t="shared" si="43"/>
        <v>',0, 0, 1, 0</v>
      </c>
      <c r="AB241" t="str">
        <f t="shared" si="44"/>
        <v>1,'01/12/2020', 900, 240, 'D', 810, 0, 0, '31/12/2020', 54600, 0, 'IMPLANTACAO SALDO DE ABERTURA', 0, '31/12/2020', 'S',0, 0, 1, 0</v>
      </c>
      <c r="AC241" s="3" t="s">
        <v>24</v>
      </c>
      <c r="AD241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240, 'D', 810, 0, 0, '31/12/2020', 54600, 0, 'IMPLANTACAO SALDO DE ABERTURA', 0, '31/12/2020', 'S',0, 0, 1, 0);</v>
      </c>
    </row>
    <row r="242" spans="1:30" x14ac:dyDescent="0.2">
      <c r="A242">
        <v>1</v>
      </c>
      <c r="B242" s="2">
        <v>44166</v>
      </c>
      <c r="C242" s="2" t="str">
        <f t="shared" si="36"/>
        <v>01/12/2020</v>
      </c>
      <c r="D242">
        <v>900</v>
      </c>
      <c r="E242">
        <v>241</v>
      </c>
      <c r="F242" t="s">
        <v>20</v>
      </c>
      <c r="G242" t="s">
        <v>244</v>
      </c>
      <c r="H242">
        <v>822</v>
      </c>
      <c r="I242">
        <v>0</v>
      </c>
      <c r="J242">
        <v>0</v>
      </c>
      <c r="K242" s="2">
        <v>44196</v>
      </c>
      <c r="L242" s="2" t="str">
        <f t="shared" si="37"/>
        <v>31/12/2020</v>
      </c>
      <c r="M242" s="4">
        <v>84000</v>
      </c>
      <c r="N242" s="4">
        <f t="shared" si="40"/>
        <v>84000</v>
      </c>
      <c r="O242" s="4" t="str">
        <f t="shared" si="41"/>
        <v>84000</v>
      </c>
      <c r="P242" s="1">
        <v>0</v>
      </c>
      <c r="Q242" s="3" t="s">
        <v>22</v>
      </c>
      <c r="R242">
        <v>0</v>
      </c>
      <c r="S242" s="2">
        <f t="shared" si="38"/>
        <v>44196</v>
      </c>
      <c r="T242" s="2" t="str">
        <f t="shared" si="39"/>
        <v>31/12/2020</v>
      </c>
      <c r="U242" s="3" t="s">
        <v>23</v>
      </c>
      <c r="V242" s="1">
        <v>0</v>
      </c>
      <c r="W242">
        <v>0</v>
      </c>
      <c r="X242">
        <v>1</v>
      </c>
      <c r="Y242" s="1">
        <v>0</v>
      </c>
      <c r="Z242" s="5" t="str">
        <f t="shared" si="42"/>
        <v>1,'01/12/2020', 900, 241, 'D', 822, 0, 0, '31/12/2020', 84000, 0, 'IMPLANTACAO SALDO DE ABERTURA', 0, '31/12/2020', 'S</v>
      </c>
      <c r="AA242" t="str">
        <f t="shared" si="43"/>
        <v>',0, 0, 1, 0</v>
      </c>
      <c r="AB242" t="str">
        <f t="shared" si="44"/>
        <v>1,'01/12/2020', 900, 241, 'D', 822, 0, 0, '31/12/2020', 84000, 0, 'IMPLANTACAO SALDO DE ABERTURA', 0, '31/12/2020', 'S',0, 0, 1, 0</v>
      </c>
      <c r="AC242" s="3" t="s">
        <v>24</v>
      </c>
      <c r="AD242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241, 'D', 822, 0, 0, '31/12/2020', 84000, 0, 'IMPLANTACAO SALDO DE ABERTURA', 0, '31/12/2020', 'S',0, 0, 1, 0);</v>
      </c>
    </row>
    <row r="243" spans="1:30" x14ac:dyDescent="0.2">
      <c r="A243">
        <v>1</v>
      </c>
      <c r="B243" s="2">
        <v>44166</v>
      </c>
      <c r="C243" s="2" t="str">
        <f t="shared" si="36"/>
        <v>01/12/2020</v>
      </c>
      <c r="D243">
        <v>900</v>
      </c>
      <c r="E243">
        <v>242</v>
      </c>
      <c r="F243" t="s">
        <v>20</v>
      </c>
      <c r="G243" t="s">
        <v>245</v>
      </c>
      <c r="H243">
        <v>821</v>
      </c>
      <c r="I243">
        <v>0</v>
      </c>
      <c r="J243">
        <v>0</v>
      </c>
      <c r="K243" s="2">
        <v>44196</v>
      </c>
      <c r="L243" s="2" t="str">
        <f t="shared" si="37"/>
        <v>31/12/2020</v>
      </c>
      <c r="M243" s="4">
        <v>47400</v>
      </c>
      <c r="N243" s="4">
        <f t="shared" si="40"/>
        <v>47400</v>
      </c>
      <c r="O243" s="4" t="str">
        <f t="shared" si="41"/>
        <v>47400</v>
      </c>
      <c r="P243" s="1">
        <v>0</v>
      </c>
      <c r="Q243" s="3" t="s">
        <v>22</v>
      </c>
      <c r="R243">
        <v>0</v>
      </c>
      <c r="S243" s="2">
        <f t="shared" si="38"/>
        <v>44196</v>
      </c>
      <c r="T243" s="2" t="str">
        <f t="shared" si="39"/>
        <v>31/12/2020</v>
      </c>
      <c r="U243" s="3" t="s">
        <v>23</v>
      </c>
      <c r="V243" s="1">
        <v>0</v>
      </c>
      <c r="W243">
        <v>0</v>
      </c>
      <c r="X243">
        <v>1</v>
      </c>
      <c r="Y243" s="1">
        <v>0</v>
      </c>
      <c r="Z243" s="5" t="str">
        <f t="shared" si="42"/>
        <v>1,'01/12/2020', 900, 242, 'D', 821, 0, 0, '31/12/2020', 47400, 0, 'IMPLANTACAO SALDO DE ABERTURA', 0, '31/12/2020', 'S</v>
      </c>
      <c r="AA243" t="str">
        <f t="shared" si="43"/>
        <v>',0, 0, 1, 0</v>
      </c>
      <c r="AB243" t="str">
        <f t="shared" si="44"/>
        <v>1,'01/12/2020', 900, 242, 'D', 821, 0, 0, '31/12/2020', 47400, 0, 'IMPLANTACAO SALDO DE ABERTURA', 0, '31/12/2020', 'S',0, 0, 1, 0</v>
      </c>
      <c r="AC243" s="3" t="s">
        <v>24</v>
      </c>
      <c r="AD243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242, 'D', 821, 0, 0, '31/12/2020', 47400, 0, 'IMPLANTACAO SALDO DE ABERTURA', 0, '31/12/2020', 'S',0, 0, 1, 0);</v>
      </c>
    </row>
    <row r="244" spans="1:30" x14ac:dyDescent="0.2">
      <c r="A244">
        <v>1</v>
      </c>
      <c r="B244" s="2">
        <v>44166</v>
      </c>
      <c r="C244" s="2" t="str">
        <f t="shared" si="36"/>
        <v>01/12/2020</v>
      </c>
      <c r="D244">
        <v>900</v>
      </c>
      <c r="E244">
        <v>243</v>
      </c>
      <c r="F244" t="s">
        <v>20</v>
      </c>
      <c r="G244" t="s">
        <v>246</v>
      </c>
      <c r="H244">
        <v>796</v>
      </c>
      <c r="I244">
        <v>0</v>
      </c>
      <c r="J244">
        <v>0</v>
      </c>
      <c r="K244" s="2">
        <v>44196</v>
      </c>
      <c r="L244" s="2" t="str">
        <f t="shared" si="37"/>
        <v>31/12/2020</v>
      </c>
      <c r="M244" s="4">
        <v>96244</v>
      </c>
      <c r="N244" s="4">
        <f t="shared" si="40"/>
        <v>96244</v>
      </c>
      <c r="O244" s="4" t="str">
        <f t="shared" si="41"/>
        <v>96244</v>
      </c>
      <c r="P244" s="1">
        <v>0</v>
      </c>
      <c r="Q244" s="3" t="s">
        <v>22</v>
      </c>
      <c r="R244">
        <v>0</v>
      </c>
      <c r="S244" s="2">
        <f t="shared" si="38"/>
        <v>44196</v>
      </c>
      <c r="T244" s="2" t="str">
        <f t="shared" si="39"/>
        <v>31/12/2020</v>
      </c>
      <c r="U244" s="3" t="s">
        <v>23</v>
      </c>
      <c r="V244" s="1">
        <v>0</v>
      </c>
      <c r="W244">
        <v>0</v>
      </c>
      <c r="X244">
        <v>1</v>
      </c>
      <c r="Y244" s="1">
        <v>0</v>
      </c>
      <c r="Z244" s="5" t="str">
        <f t="shared" si="42"/>
        <v>1,'01/12/2020', 900, 243, 'D', 796, 0, 0, '31/12/2020', 96244, 0, 'IMPLANTACAO SALDO DE ABERTURA', 0, '31/12/2020', 'S</v>
      </c>
      <c r="AA244" t="str">
        <f t="shared" si="43"/>
        <v>',0, 0, 1, 0</v>
      </c>
      <c r="AB244" t="str">
        <f t="shared" si="44"/>
        <v>1,'01/12/2020', 900, 243, 'D', 796, 0, 0, '31/12/2020', 96244, 0, 'IMPLANTACAO SALDO DE ABERTURA', 0, '31/12/2020', 'S',0, 0, 1, 0</v>
      </c>
      <c r="AC244" s="3" t="s">
        <v>24</v>
      </c>
      <c r="AD244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243, 'D', 796, 0, 0, '31/12/2020', 96244, 0, 'IMPLANTACAO SALDO DE ABERTURA', 0, '31/12/2020', 'S',0, 0, 1, 0);</v>
      </c>
    </row>
    <row r="245" spans="1:30" x14ac:dyDescent="0.2">
      <c r="A245">
        <v>1</v>
      </c>
      <c r="B245" s="2">
        <v>44166</v>
      </c>
      <c r="C245" s="2" t="str">
        <f t="shared" si="36"/>
        <v>01/12/2020</v>
      </c>
      <c r="D245">
        <v>900</v>
      </c>
      <c r="E245">
        <v>244</v>
      </c>
      <c r="F245" t="s">
        <v>20</v>
      </c>
      <c r="G245" t="s">
        <v>247</v>
      </c>
      <c r="H245">
        <v>795</v>
      </c>
      <c r="I245">
        <v>0</v>
      </c>
      <c r="J245">
        <v>0</v>
      </c>
      <c r="K245" s="2">
        <v>44196</v>
      </c>
      <c r="L245" s="2" t="str">
        <f t="shared" si="37"/>
        <v>31/12/2020</v>
      </c>
      <c r="M245" s="4">
        <v>270492.40000000002</v>
      </c>
      <c r="N245" s="4">
        <f t="shared" si="40"/>
        <v>270492.40000000002</v>
      </c>
      <c r="O245" s="4" t="str">
        <f t="shared" si="41"/>
        <v>270492.4</v>
      </c>
      <c r="P245" s="1">
        <v>0</v>
      </c>
      <c r="Q245" s="3" t="s">
        <v>22</v>
      </c>
      <c r="R245">
        <v>0</v>
      </c>
      <c r="S245" s="2">
        <f t="shared" si="38"/>
        <v>44196</v>
      </c>
      <c r="T245" s="2" t="str">
        <f t="shared" si="39"/>
        <v>31/12/2020</v>
      </c>
      <c r="U245" s="3" t="s">
        <v>23</v>
      </c>
      <c r="V245" s="1">
        <v>0</v>
      </c>
      <c r="W245">
        <v>0</v>
      </c>
      <c r="X245">
        <v>1</v>
      </c>
      <c r="Y245" s="1">
        <v>0</v>
      </c>
      <c r="Z245" s="5" t="str">
        <f t="shared" si="42"/>
        <v>1,'01/12/2020', 900, 244, 'D', 795, 0, 0, '31/12/2020', 270492.4, 0, 'IMPLANTACAO SALDO DE ABERTURA', 0, '31/12/2020', 'S</v>
      </c>
      <c r="AA245" t="str">
        <f t="shared" si="43"/>
        <v>',0, 0, 1, 0</v>
      </c>
      <c r="AB245" t="str">
        <f t="shared" si="44"/>
        <v>1,'01/12/2020', 900, 244, 'D', 795, 0, 0, '31/12/2020', 270492.4, 0, 'IMPLANTACAO SALDO DE ABERTURA', 0, '31/12/2020', 'S',0, 0, 1, 0</v>
      </c>
      <c r="AC245" s="3" t="s">
        <v>24</v>
      </c>
      <c r="AD245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244, 'D', 795, 0, 0, '31/12/2020', 270492.4, 0, 'IMPLANTACAO SALDO DE ABERTURA', 0, '31/12/2020', 'S',0, 0, 1, 0);</v>
      </c>
    </row>
    <row r="246" spans="1:30" x14ac:dyDescent="0.2">
      <c r="A246">
        <v>1</v>
      </c>
      <c r="B246" s="2">
        <v>44166</v>
      </c>
      <c r="C246" s="2" t="str">
        <f t="shared" si="36"/>
        <v>01/12/2020</v>
      </c>
      <c r="D246">
        <v>900</v>
      </c>
      <c r="E246">
        <v>245</v>
      </c>
      <c r="F246" t="s">
        <v>20</v>
      </c>
      <c r="G246" t="s">
        <v>248</v>
      </c>
      <c r="H246">
        <v>776</v>
      </c>
      <c r="I246">
        <v>0</v>
      </c>
      <c r="J246">
        <v>0</v>
      </c>
      <c r="K246" s="2">
        <v>44196</v>
      </c>
      <c r="L246" s="2" t="str">
        <f t="shared" si="37"/>
        <v>31/12/2020</v>
      </c>
      <c r="M246" s="4">
        <v>23600</v>
      </c>
      <c r="N246" s="4">
        <f t="shared" si="40"/>
        <v>23600</v>
      </c>
      <c r="O246" s="4" t="str">
        <f t="shared" si="41"/>
        <v>23600</v>
      </c>
      <c r="P246" s="1">
        <v>0</v>
      </c>
      <c r="Q246" s="3" t="s">
        <v>22</v>
      </c>
      <c r="R246">
        <v>0</v>
      </c>
      <c r="S246" s="2">
        <f t="shared" si="38"/>
        <v>44196</v>
      </c>
      <c r="T246" s="2" t="str">
        <f t="shared" si="39"/>
        <v>31/12/2020</v>
      </c>
      <c r="U246" s="3" t="s">
        <v>23</v>
      </c>
      <c r="V246" s="1">
        <v>0</v>
      </c>
      <c r="W246">
        <v>0</v>
      </c>
      <c r="X246">
        <v>1</v>
      </c>
      <c r="Y246" s="1">
        <v>0</v>
      </c>
      <c r="Z246" s="5" t="str">
        <f t="shared" si="42"/>
        <v>1,'01/12/2020', 900, 245, 'D', 776, 0, 0, '31/12/2020', 23600, 0, 'IMPLANTACAO SALDO DE ABERTURA', 0, '31/12/2020', 'S</v>
      </c>
      <c r="AA246" t="str">
        <f t="shared" si="43"/>
        <v>',0, 0, 1, 0</v>
      </c>
      <c r="AB246" t="str">
        <f t="shared" si="44"/>
        <v>1,'01/12/2020', 900, 245, 'D', 776, 0, 0, '31/12/2020', 23600, 0, 'IMPLANTACAO SALDO DE ABERTURA', 0, '31/12/2020', 'S',0, 0, 1, 0</v>
      </c>
      <c r="AC246" s="3" t="s">
        <v>24</v>
      </c>
      <c r="AD246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245, 'D', 776, 0, 0, '31/12/2020', 23600, 0, 'IMPLANTACAO SALDO DE ABERTURA', 0, '31/12/2020', 'S',0, 0, 1, 0);</v>
      </c>
    </row>
    <row r="247" spans="1:30" x14ac:dyDescent="0.2">
      <c r="A247">
        <v>1</v>
      </c>
      <c r="B247" s="2">
        <v>44166</v>
      </c>
      <c r="C247" s="2" t="str">
        <f t="shared" si="36"/>
        <v>01/12/2020</v>
      </c>
      <c r="D247">
        <v>900</v>
      </c>
      <c r="E247">
        <v>246</v>
      </c>
      <c r="F247" t="s">
        <v>20</v>
      </c>
      <c r="G247" t="s">
        <v>249</v>
      </c>
      <c r="H247">
        <v>846</v>
      </c>
      <c r="I247">
        <v>0</v>
      </c>
      <c r="J247">
        <v>0</v>
      </c>
      <c r="K247" s="2">
        <v>44196</v>
      </c>
      <c r="L247" s="2" t="str">
        <f t="shared" si="37"/>
        <v>31/12/2020</v>
      </c>
      <c r="M247" s="4">
        <v>7000</v>
      </c>
      <c r="N247" s="4">
        <f t="shared" si="40"/>
        <v>7000</v>
      </c>
      <c r="O247" s="4" t="str">
        <f t="shared" si="41"/>
        <v>7000</v>
      </c>
      <c r="P247" s="1">
        <v>0</v>
      </c>
      <c r="Q247" s="3" t="s">
        <v>22</v>
      </c>
      <c r="R247">
        <v>0</v>
      </c>
      <c r="S247" s="2">
        <f t="shared" si="38"/>
        <v>44196</v>
      </c>
      <c r="T247" s="2" t="str">
        <f t="shared" si="39"/>
        <v>31/12/2020</v>
      </c>
      <c r="U247" s="3" t="s">
        <v>23</v>
      </c>
      <c r="V247" s="1">
        <v>0</v>
      </c>
      <c r="W247">
        <v>0</v>
      </c>
      <c r="X247">
        <v>1</v>
      </c>
      <c r="Y247" s="1">
        <v>0</v>
      </c>
      <c r="Z247" s="5" t="str">
        <f t="shared" si="42"/>
        <v>1,'01/12/2020', 900, 246, 'D', 846, 0, 0, '31/12/2020', 7000, 0, 'IMPLANTACAO SALDO DE ABERTURA', 0, '31/12/2020', 'S</v>
      </c>
      <c r="AA247" t="str">
        <f t="shared" si="43"/>
        <v>',0, 0, 1, 0</v>
      </c>
      <c r="AB247" t="str">
        <f t="shared" si="44"/>
        <v>1,'01/12/2020', 900, 246, 'D', 846, 0, 0, '31/12/2020', 7000, 0, 'IMPLANTACAO SALDO DE ABERTURA', 0, '31/12/2020', 'S',0, 0, 1, 0</v>
      </c>
      <c r="AC247" s="3" t="s">
        <v>24</v>
      </c>
      <c r="AD247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246, 'D', 846, 0, 0, '31/12/2020', 7000, 0, 'IMPLANTACAO SALDO DE ABERTURA', 0, '31/12/2020', 'S',0, 0, 1, 0);</v>
      </c>
    </row>
    <row r="248" spans="1:30" x14ac:dyDescent="0.2">
      <c r="A248">
        <v>1</v>
      </c>
      <c r="B248" s="2">
        <v>44166</v>
      </c>
      <c r="C248" s="2" t="str">
        <f t="shared" si="36"/>
        <v>01/12/2020</v>
      </c>
      <c r="D248">
        <v>900</v>
      </c>
      <c r="E248">
        <v>247</v>
      </c>
      <c r="F248" t="s">
        <v>20</v>
      </c>
      <c r="G248" t="s">
        <v>250</v>
      </c>
      <c r="H248">
        <v>765</v>
      </c>
      <c r="I248">
        <v>0</v>
      </c>
      <c r="J248">
        <v>0</v>
      </c>
      <c r="K248" s="2">
        <v>44196</v>
      </c>
      <c r="L248" s="2" t="str">
        <f t="shared" si="37"/>
        <v>31/12/2020</v>
      </c>
      <c r="M248" s="4">
        <v>330408</v>
      </c>
      <c r="N248" s="4">
        <f t="shared" si="40"/>
        <v>330408</v>
      </c>
      <c r="O248" s="4" t="str">
        <f t="shared" si="41"/>
        <v>330408</v>
      </c>
      <c r="P248" s="1">
        <v>0</v>
      </c>
      <c r="Q248" s="3" t="s">
        <v>22</v>
      </c>
      <c r="R248">
        <v>0</v>
      </c>
      <c r="S248" s="2">
        <f t="shared" si="38"/>
        <v>44196</v>
      </c>
      <c r="T248" s="2" t="str">
        <f t="shared" si="39"/>
        <v>31/12/2020</v>
      </c>
      <c r="U248" s="3" t="s">
        <v>23</v>
      </c>
      <c r="V248" s="1">
        <v>0</v>
      </c>
      <c r="W248">
        <v>0</v>
      </c>
      <c r="X248">
        <v>1</v>
      </c>
      <c r="Y248" s="1">
        <v>0</v>
      </c>
      <c r="Z248" s="5" t="str">
        <f t="shared" si="42"/>
        <v>1,'01/12/2020', 900, 247, 'D', 765, 0, 0, '31/12/2020', 330408, 0, 'IMPLANTACAO SALDO DE ABERTURA', 0, '31/12/2020', 'S</v>
      </c>
      <c r="AA248" t="str">
        <f t="shared" si="43"/>
        <v>',0, 0, 1, 0</v>
      </c>
      <c r="AB248" t="str">
        <f t="shared" si="44"/>
        <v>1,'01/12/2020', 900, 247, 'D', 765, 0, 0, '31/12/2020', 330408, 0, 'IMPLANTACAO SALDO DE ABERTURA', 0, '31/12/2020', 'S',0, 0, 1, 0</v>
      </c>
      <c r="AC248" s="3" t="s">
        <v>24</v>
      </c>
      <c r="AD248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247, 'D', 765, 0, 0, '31/12/2020', 330408, 0, 'IMPLANTACAO SALDO DE ABERTURA', 0, '31/12/2020', 'S',0, 0, 1, 0);</v>
      </c>
    </row>
    <row r="249" spans="1:30" x14ac:dyDescent="0.2">
      <c r="A249">
        <v>1</v>
      </c>
      <c r="B249" s="2">
        <v>44166</v>
      </c>
      <c r="C249" s="2" t="str">
        <f t="shared" si="36"/>
        <v>01/12/2020</v>
      </c>
      <c r="D249">
        <v>900</v>
      </c>
      <c r="E249">
        <v>248</v>
      </c>
      <c r="F249" t="s">
        <v>20</v>
      </c>
      <c r="G249" t="s">
        <v>251</v>
      </c>
      <c r="H249">
        <v>841</v>
      </c>
      <c r="I249">
        <v>0</v>
      </c>
      <c r="J249">
        <v>0</v>
      </c>
      <c r="K249" s="2">
        <v>44196</v>
      </c>
      <c r="L249" s="2" t="str">
        <f t="shared" si="37"/>
        <v>31/12/2020</v>
      </c>
      <c r="M249" s="4">
        <v>26000</v>
      </c>
      <c r="N249" s="4">
        <f t="shared" si="40"/>
        <v>26000</v>
      </c>
      <c r="O249" s="4" t="str">
        <f t="shared" si="41"/>
        <v>26000</v>
      </c>
      <c r="P249" s="1">
        <v>0</v>
      </c>
      <c r="Q249" s="3" t="s">
        <v>22</v>
      </c>
      <c r="R249">
        <v>0</v>
      </c>
      <c r="S249" s="2">
        <f t="shared" si="38"/>
        <v>44196</v>
      </c>
      <c r="T249" s="2" t="str">
        <f t="shared" si="39"/>
        <v>31/12/2020</v>
      </c>
      <c r="U249" s="3" t="s">
        <v>23</v>
      </c>
      <c r="V249" s="1">
        <v>0</v>
      </c>
      <c r="W249">
        <v>0</v>
      </c>
      <c r="X249">
        <v>1</v>
      </c>
      <c r="Y249" s="1">
        <v>0</v>
      </c>
      <c r="Z249" s="5" t="str">
        <f t="shared" si="42"/>
        <v>1,'01/12/2020', 900, 248, 'D', 841, 0, 0, '31/12/2020', 26000, 0, 'IMPLANTACAO SALDO DE ABERTURA', 0, '31/12/2020', 'S</v>
      </c>
      <c r="AA249" t="str">
        <f t="shared" si="43"/>
        <v>',0, 0, 1, 0</v>
      </c>
      <c r="AB249" t="str">
        <f t="shared" si="44"/>
        <v>1,'01/12/2020', 900, 248, 'D', 841, 0, 0, '31/12/2020', 26000, 0, 'IMPLANTACAO SALDO DE ABERTURA', 0, '31/12/2020', 'S',0, 0, 1, 0</v>
      </c>
      <c r="AC249" s="3" t="s">
        <v>24</v>
      </c>
      <c r="AD249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248, 'D', 841, 0, 0, '31/12/2020', 26000, 0, 'IMPLANTACAO SALDO DE ABERTURA', 0, '31/12/2020', 'S',0, 0, 1, 0);</v>
      </c>
    </row>
    <row r="250" spans="1:30" x14ac:dyDescent="0.2">
      <c r="A250">
        <v>1</v>
      </c>
      <c r="B250" s="2">
        <v>44166</v>
      </c>
      <c r="C250" s="2" t="str">
        <f t="shared" si="36"/>
        <v>01/12/2020</v>
      </c>
      <c r="D250">
        <v>900</v>
      </c>
      <c r="E250">
        <v>249</v>
      </c>
      <c r="F250" t="s">
        <v>20</v>
      </c>
      <c r="G250" t="s">
        <v>252</v>
      </c>
      <c r="H250">
        <v>831</v>
      </c>
      <c r="I250">
        <v>0</v>
      </c>
      <c r="J250">
        <v>0</v>
      </c>
      <c r="K250" s="2">
        <v>44196</v>
      </c>
      <c r="L250" s="2" t="str">
        <f t="shared" si="37"/>
        <v>31/12/2020</v>
      </c>
      <c r="M250" s="4">
        <v>58940</v>
      </c>
      <c r="N250" s="4">
        <f t="shared" si="40"/>
        <v>58940</v>
      </c>
      <c r="O250" s="4" t="str">
        <f t="shared" si="41"/>
        <v>58940</v>
      </c>
      <c r="P250" s="1">
        <v>0</v>
      </c>
      <c r="Q250" s="3" t="s">
        <v>22</v>
      </c>
      <c r="R250">
        <v>0</v>
      </c>
      <c r="S250" s="2">
        <f t="shared" si="38"/>
        <v>44196</v>
      </c>
      <c r="T250" s="2" t="str">
        <f t="shared" si="39"/>
        <v>31/12/2020</v>
      </c>
      <c r="U250" s="3" t="s">
        <v>23</v>
      </c>
      <c r="V250" s="1">
        <v>0</v>
      </c>
      <c r="W250">
        <v>0</v>
      </c>
      <c r="X250">
        <v>1</v>
      </c>
      <c r="Y250" s="1">
        <v>0</v>
      </c>
      <c r="Z250" s="5" t="str">
        <f t="shared" si="42"/>
        <v>1,'01/12/2020', 900, 249, 'D', 831, 0, 0, '31/12/2020', 58940, 0, 'IMPLANTACAO SALDO DE ABERTURA', 0, '31/12/2020', 'S</v>
      </c>
      <c r="AA250" t="str">
        <f t="shared" si="43"/>
        <v>',0, 0, 1, 0</v>
      </c>
      <c r="AB250" t="str">
        <f t="shared" si="44"/>
        <v>1,'01/12/2020', 900, 249, 'D', 831, 0, 0, '31/12/2020', 58940, 0, 'IMPLANTACAO SALDO DE ABERTURA', 0, '31/12/2020', 'S',0, 0, 1, 0</v>
      </c>
      <c r="AC250" s="3" t="s">
        <v>24</v>
      </c>
      <c r="AD250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249, 'D', 831, 0, 0, '31/12/2020', 58940, 0, 'IMPLANTACAO SALDO DE ABERTURA', 0, '31/12/2020', 'S',0, 0, 1, 0);</v>
      </c>
    </row>
    <row r="251" spans="1:30" x14ac:dyDescent="0.2">
      <c r="A251">
        <v>1</v>
      </c>
      <c r="B251" s="2">
        <v>44166</v>
      </c>
      <c r="C251" s="2" t="str">
        <f t="shared" si="36"/>
        <v>01/12/2020</v>
      </c>
      <c r="D251">
        <v>900</v>
      </c>
      <c r="E251">
        <v>250</v>
      </c>
      <c r="F251" t="s">
        <v>20</v>
      </c>
      <c r="G251" t="s">
        <v>253</v>
      </c>
      <c r="H251">
        <v>839</v>
      </c>
      <c r="I251">
        <v>0</v>
      </c>
      <c r="J251">
        <v>0</v>
      </c>
      <c r="K251" s="2">
        <v>44196</v>
      </c>
      <c r="L251" s="2" t="str">
        <f t="shared" si="37"/>
        <v>31/12/2020</v>
      </c>
      <c r="M251" s="4">
        <v>27248.2</v>
      </c>
      <c r="N251" s="4">
        <f t="shared" si="40"/>
        <v>27248.2</v>
      </c>
      <c r="O251" s="4" t="str">
        <f t="shared" si="41"/>
        <v>27248.2</v>
      </c>
      <c r="P251" s="1">
        <v>0</v>
      </c>
      <c r="Q251" s="3" t="s">
        <v>22</v>
      </c>
      <c r="R251">
        <v>0</v>
      </c>
      <c r="S251" s="2">
        <f t="shared" si="38"/>
        <v>44196</v>
      </c>
      <c r="T251" s="2" t="str">
        <f t="shared" si="39"/>
        <v>31/12/2020</v>
      </c>
      <c r="U251" s="3" t="s">
        <v>23</v>
      </c>
      <c r="V251" s="1">
        <v>0</v>
      </c>
      <c r="W251">
        <v>0</v>
      </c>
      <c r="X251">
        <v>1</v>
      </c>
      <c r="Y251" s="1">
        <v>0</v>
      </c>
      <c r="Z251" s="5" t="str">
        <f t="shared" si="42"/>
        <v>1,'01/12/2020', 900, 250, 'D', 839, 0, 0, '31/12/2020', 27248.2, 0, 'IMPLANTACAO SALDO DE ABERTURA', 0, '31/12/2020', 'S</v>
      </c>
      <c r="AA251" t="str">
        <f t="shared" si="43"/>
        <v>',0, 0, 1, 0</v>
      </c>
      <c r="AB251" t="str">
        <f t="shared" si="44"/>
        <v>1,'01/12/2020', 900, 250, 'D', 839, 0, 0, '31/12/2020', 27248.2, 0, 'IMPLANTACAO SALDO DE ABERTURA', 0, '31/12/2020', 'S',0, 0, 1, 0</v>
      </c>
      <c r="AC251" s="3" t="s">
        <v>24</v>
      </c>
      <c r="AD251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250, 'D', 839, 0, 0, '31/12/2020', 27248.2, 0, 'IMPLANTACAO SALDO DE ABERTURA', 0, '31/12/2020', 'S',0, 0, 1, 0);</v>
      </c>
    </row>
    <row r="252" spans="1:30" x14ac:dyDescent="0.2">
      <c r="A252">
        <v>1</v>
      </c>
      <c r="B252" s="2">
        <v>44166</v>
      </c>
      <c r="C252" s="2" t="str">
        <f t="shared" si="36"/>
        <v>01/12/2020</v>
      </c>
      <c r="D252">
        <v>900</v>
      </c>
      <c r="E252">
        <v>251</v>
      </c>
      <c r="F252" t="s">
        <v>20</v>
      </c>
      <c r="G252" t="s">
        <v>254</v>
      </c>
      <c r="H252">
        <v>761</v>
      </c>
      <c r="I252">
        <v>0</v>
      </c>
      <c r="J252">
        <v>0</v>
      </c>
      <c r="K252" s="2">
        <v>44196</v>
      </c>
      <c r="L252" s="2" t="str">
        <f t="shared" si="37"/>
        <v>31/12/2020</v>
      </c>
      <c r="M252" s="4">
        <v>543475</v>
      </c>
      <c r="N252" s="4">
        <f t="shared" si="40"/>
        <v>543475</v>
      </c>
      <c r="O252" s="4" t="str">
        <f t="shared" si="41"/>
        <v>543475</v>
      </c>
      <c r="P252" s="1">
        <v>0</v>
      </c>
      <c r="Q252" s="3" t="s">
        <v>22</v>
      </c>
      <c r="R252">
        <v>0</v>
      </c>
      <c r="S252" s="2">
        <f t="shared" si="38"/>
        <v>44196</v>
      </c>
      <c r="T252" s="2" t="str">
        <f t="shared" si="39"/>
        <v>31/12/2020</v>
      </c>
      <c r="U252" s="3" t="s">
        <v>23</v>
      </c>
      <c r="V252" s="1">
        <v>0</v>
      </c>
      <c r="W252">
        <v>0</v>
      </c>
      <c r="X252">
        <v>1</v>
      </c>
      <c r="Y252" s="1">
        <v>0</v>
      </c>
      <c r="Z252" s="5" t="str">
        <f t="shared" si="42"/>
        <v>1,'01/12/2020', 900, 251, 'D', 761, 0, 0, '31/12/2020', 543475, 0, 'IMPLANTACAO SALDO DE ABERTURA', 0, '31/12/2020', 'S</v>
      </c>
      <c r="AA252" t="str">
        <f t="shared" si="43"/>
        <v>',0, 0, 1, 0</v>
      </c>
      <c r="AB252" t="str">
        <f t="shared" si="44"/>
        <v>1,'01/12/2020', 900, 251, 'D', 761, 0, 0, '31/12/2020', 543475, 0, 'IMPLANTACAO SALDO DE ABERTURA', 0, '31/12/2020', 'S',0, 0, 1, 0</v>
      </c>
      <c r="AC252" s="3" t="s">
        <v>24</v>
      </c>
      <c r="AD252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251, 'D', 761, 0, 0, '31/12/2020', 543475, 0, 'IMPLANTACAO SALDO DE ABERTURA', 0, '31/12/2020', 'S',0, 0, 1, 0);</v>
      </c>
    </row>
    <row r="253" spans="1:30" x14ac:dyDescent="0.2">
      <c r="A253">
        <v>1</v>
      </c>
      <c r="B253" s="2">
        <v>44166</v>
      </c>
      <c r="C253" s="2" t="str">
        <f t="shared" si="36"/>
        <v>01/12/2020</v>
      </c>
      <c r="D253">
        <v>900</v>
      </c>
      <c r="E253">
        <v>252</v>
      </c>
      <c r="F253" t="s">
        <v>20</v>
      </c>
      <c r="G253" t="s">
        <v>255</v>
      </c>
      <c r="H253">
        <v>767</v>
      </c>
      <c r="I253">
        <v>0</v>
      </c>
      <c r="J253">
        <v>0</v>
      </c>
      <c r="K253" s="2">
        <v>44196</v>
      </c>
      <c r="L253" s="2" t="str">
        <f t="shared" si="37"/>
        <v>31/12/2020</v>
      </c>
      <c r="M253" s="4">
        <v>472160</v>
      </c>
      <c r="N253" s="4">
        <f t="shared" si="40"/>
        <v>472160</v>
      </c>
      <c r="O253" s="4" t="str">
        <f t="shared" si="41"/>
        <v>472160</v>
      </c>
      <c r="P253" s="1">
        <v>0</v>
      </c>
      <c r="Q253" s="3" t="s">
        <v>22</v>
      </c>
      <c r="R253">
        <v>0</v>
      </c>
      <c r="S253" s="2">
        <f t="shared" si="38"/>
        <v>44196</v>
      </c>
      <c r="T253" s="2" t="str">
        <f t="shared" si="39"/>
        <v>31/12/2020</v>
      </c>
      <c r="U253" s="3" t="s">
        <v>23</v>
      </c>
      <c r="V253" s="1">
        <v>0</v>
      </c>
      <c r="W253">
        <v>0</v>
      </c>
      <c r="X253">
        <v>1</v>
      </c>
      <c r="Y253" s="1">
        <v>0</v>
      </c>
      <c r="Z253" s="5" t="str">
        <f t="shared" si="42"/>
        <v>1,'01/12/2020', 900, 252, 'D', 767, 0, 0, '31/12/2020', 472160, 0, 'IMPLANTACAO SALDO DE ABERTURA', 0, '31/12/2020', 'S</v>
      </c>
      <c r="AA253" t="str">
        <f t="shared" si="43"/>
        <v>',0, 0, 1, 0</v>
      </c>
      <c r="AB253" t="str">
        <f t="shared" si="44"/>
        <v>1,'01/12/2020', 900, 252, 'D', 767, 0, 0, '31/12/2020', 472160, 0, 'IMPLANTACAO SALDO DE ABERTURA', 0, '31/12/2020', 'S',0, 0, 1, 0</v>
      </c>
      <c r="AC253" s="3" t="s">
        <v>24</v>
      </c>
      <c r="AD253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252, 'D', 767, 0, 0, '31/12/2020', 472160, 0, 'IMPLANTACAO SALDO DE ABERTURA', 0, '31/12/2020', 'S',0, 0, 1, 0);</v>
      </c>
    </row>
    <row r="254" spans="1:30" x14ac:dyDescent="0.2">
      <c r="A254">
        <v>1</v>
      </c>
      <c r="B254" s="2">
        <v>44166</v>
      </c>
      <c r="C254" s="2" t="str">
        <f t="shared" si="36"/>
        <v>01/12/2020</v>
      </c>
      <c r="D254">
        <v>900</v>
      </c>
      <c r="E254">
        <v>253</v>
      </c>
      <c r="F254" t="s">
        <v>20</v>
      </c>
      <c r="G254" t="s">
        <v>256</v>
      </c>
      <c r="H254">
        <v>830</v>
      </c>
      <c r="I254">
        <v>0</v>
      </c>
      <c r="J254">
        <v>0</v>
      </c>
      <c r="K254" s="2">
        <v>44196</v>
      </c>
      <c r="L254" s="2" t="str">
        <f t="shared" si="37"/>
        <v>31/12/2020</v>
      </c>
      <c r="M254" s="4">
        <v>439840</v>
      </c>
      <c r="N254" s="4">
        <f t="shared" si="40"/>
        <v>439840</v>
      </c>
      <c r="O254" s="4" t="str">
        <f t="shared" si="41"/>
        <v>439840</v>
      </c>
      <c r="P254" s="1">
        <v>0</v>
      </c>
      <c r="Q254" s="3" t="s">
        <v>22</v>
      </c>
      <c r="R254">
        <v>0</v>
      </c>
      <c r="S254" s="2">
        <f t="shared" si="38"/>
        <v>44196</v>
      </c>
      <c r="T254" s="2" t="str">
        <f t="shared" si="39"/>
        <v>31/12/2020</v>
      </c>
      <c r="U254" s="3" t="s">
        <v>23</v>
      </c>
      <c r="V254" s="1">
        <v>0</v>
      </c>
      <c r="W254">
        <v>0</v>
      </c>
      <c r="X254">
        <v>1</v>
      </c>
      <c r="Y254" s="1">
        <v>0</v>
      </c>
      <c r="Z254" s="5" t="str">
        <f t="shared" si="42"/>
        <v>1,'01/12/2020', 900, 253, 'D', 830, 0, 0, '31/12/2020', 439840, 0, 'IMPLANTACAO SALDO DE ABERTURA', 0, '31/12/2020', 'S</v>
      </c>
      <c r="AA254" t="str">
        <f t="shared" si="43"/>
        <v>',0, 0, 1, 0</v>
      </c>
      <c r="AB254" t="str">
        <f t="shared" si="44"/>
        <v>1,'01/12/2020', 900, 253, 'D', 830, 0, 0, '31/12/2020', 439840, 0, 'IMPLANTACAO SALDO DE ABERTURA', 0, '31/12/2020', 'S',0, 0, 1, 0</v>
      </c>
      <c r="AC254" s="3" t="s">
        <v>24</v>
      </c>
      <c r="AD254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253, 'D', 830, 0, 0, '31/12/2020', 439840, 0, 'IMPLANTACAO SALDO DE ABERTURA', 0, '31/12/2020', 'S',0, 0, 1, 0);</v>
      </c>
    </row>
    <row r="255" spans="1:30" x14ac:dyDescent="0.2">
      <c r="A255">
        <v>1</v>
      </c>
      <c r="B255" s="2">
        <v>44166</v>
      </c>
      <c r="C255" s="2" t="str">
        <f t="shared" si="36"/>
        <v>01/12/2020</v>
      </c>
      <c r="D255">
        <v>900</v>
      </c>
      <c r="E255">
        <v>254</v>
      </c>
      <c r="F255" t="s">
        <v>20</v>
      </c>
      <c r="G255" t="s">
        <v>257</v>
      </c>
      <c r="H255">
        <v>835</v>
      </c>
      <c r="I255">
        <v>0</v>
      </c>
      <c r="J255">
        <v>0</v>
      </c>
      <c r="K255" s="2">
        <v>44196</v>
      </c>
      <c r="L255" s="2" t="str">
        <f t="shared" si="37"/>
        <v>31/12/2020</v>
      </c>
      <c r="M255" s="4">
        <v>3200</v>
      </c>
      <c r="N255" s="4">
        <f t="shared" si="40"/>
        <v>3200</v>
      </c>
      <c r="O255" s="4" t="str">
        <f t="shared" si="41"/>
        <v>3200</v>
      </c>
      <c r="P255" s="1">
        <v>0</v>
      </c>
      <c r="Q255" s="3" t="s">
        <v>22</v>
      </c>
      <c r="R255">
        <v>0</v>
      </c>
      <c r="S255" s="2">
        <f t="shared" si="38"/>
        <v>44196</v>
      </c>
      <c r="T255" s="2" t="str">
        <f t="shared" si="39"/>
        <v>31/12/2020</v>
      </c>
      <c r="U255" s="3" t="s">
        <v>23</v>
      </c>
      <c r="V255" s="1">
        <v>0</v>
      </c>
      <c r="W255">
        <v>0</v>
      </c>
      <c r="X255">
        <v>1</v>
      </c>
      <c r="Y255" s="1">
        <v>0</v>
      </c>
      <c r="Z255" s="5" t="str">
        <f t="shared" si="42"/>
        <v>1,'01/12/2020', 900, 254, 'D', 835, 0, 0, '31/12/2020', 3200, 0, 'IMPLANTACAO SALDO DE ABERTURA', 0, '31/12/2020', 'S</v>
      </c>
      <c r="AA255" t="str">
        <f t="shared" si="43"/>
        <v>',0, 0, 1, 0</v>
      </c>
      <c r="AB255" t="str">
        <f t="shared" si="44"/>
        <v>1,'01/12/2020', 900, 254, 'D', 835, 0, 0, '31/12/2020', 3200, 0, 'IMPLANTACAO SALDO DE ABERTURA', 0, '31/12/2020', 'S',0, 0, 1, 0</v>
      </c>
      <c r="AC255" s="3" t="s">
        <v>24</v>
      </c>
      <c r="AD255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254, 'D', 835, 0, 0, '31/12/2020', 3200, 0, 'IMPLANTACAO SALDO DE ABERTURA', 0, '31/12/2020', 'S',0, 0, 1, 0);</v>
      </c>
    </row>
    <row r="256" spans="1:30" x14ac:dyDescent="0.2">
      <c r="A256">
        <v>1</v>
      </c>
      <c r="B256" s="2">
        <v>44166</v>
      </c>
      <c r="C256" s="2" t="str">
        <f t="shared" si="36"/>
        <v>01/12/2020</v>
      </c>
      <c r="D256">
        <v>900</v>
      </c>
      <c r="E256">
        <v>255</v>
      </c>
      <c r="F256" t="s">
        <v>20</v>
      </c>
      <c r="G256" t="s">
        <v>258</v>
      </c>
      <c r="H256">
        <v>823</v>
      </c>
      <c r="I256">
        <v>0</v>
      </c>
      <c r="J256">
        <v>0</v>
      </c>
      <c r="K256" s="2">
        <v>44196</v>
      </c>
      <c r="L256" s="2" t="str">
        <f t="shared" si="37"/>
        <v>31/12/2020</v>
      </c>
      <c r="M256" s="4">
        <v>85680</v>
      </c>
      <c r="N256" s="4">
        <f t="shared" si="40"/>
        <v>85680</v>
      </c>
      <c r="O256" s="4" t="str">
        <f t="shared" si="41"/>
        <v>85680</v>
      </c>
      <c r="P256" s="1">
        <v>0</v>
      </c>
      <c r="Q256" s="3" t="s">
        <v>22</v>
      </c>
      <c r="R256">
        <v>0</v>
      </c>
      <c r="S256" s="2">
        <f t="shared" si="38"/>
        <v>44196</v>
      </c>
      <c r="T256" s="2" t="str">
        <f t="shared" si="39"/>
        <v>31/12/2020</v>
      </c>
      <c r="U256" s="3" t="s">
        <v>23</v>
      </c>
      <c r="V256" s="1">
        <v>0</v>
      </c>
      <c r="W256">
        <v>0</v>
      </c>
      <c r="X256">
        <v>1</v>
      </c>
      <c r="Y256" s="1">
        <v>0</v>
      </c>
      <c r="Z256" s="5" t="str">
        <f t="shared" si="42"/>
        <v>1,'01/12/2020', 900, 255, 'D', 823, 0, 0, '31/12/2020', 85680, 0, 'IMPLANTACAO SALDO DE ABERTURA', 0, '31/12/2020', 'S</v>
      </c>
      <c r="AA256" t="str">
        <f t="shared" si="43"/>
        <v>',0, 0, 1, 0</v>
      </c>
      <c r="AB256" t="str">
        <f t="shared" si="44"/>
        <v>1,'01/12/2020', 900, 255, 'D', 823, 0, 0, '31/12/2020', 85680, 0, 'IMPLANTACAO SALDO DE ABERTURA', 0, '31/12/2020', 'S',0, 0, 1, 0</v>
      </c>
      <c r="AC256" s="3" t="s">
        <v>24</v>
      </c>
      <c r="AD256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255, 'D', 823, 0, 0, '31/12/2020', 85680, 0, 'IMPLANTACAO SALDO DE ABERTURA', 0, '31/12/2020', 'S',0, 0, 1, 0);</v>
      </c>
    </row>
    <row r="257" spans="1:30" x14ac:dyDescent="0.2">
      <c r="A257">
        <v>1</v>
      </c>
      <c r="B257" s="2">
        <v>44166</v>
      </c>
      <c r="C257" s="2" t="str">
        <f t="shared" si="36"/>
        <v>01/12/2020</v>
      </c>
      <c r="D257">
        <v>900</v>
      </c>
      <c r="E257">
        <v>256</v>
      </c>
      <c r="F257" t="s">
        <v>20</v>
      </c>
      <c r="G257" t="s">
        <v>259</v>
      </c>
      <c r="H257">
        <v>844</v>
      </c>
      <c r="I257">
        <v>0</v>
      </c>
      <c r="J257">
        <v>0</v>
      </c>
      <c r="K257" s="2">
        <v>44196</v>
      </c>
      <c r="L257" s="2" t="str">
        <f t="shared" si="37"/>
        <v>31/12/2020</v>
      </c>
      <c r="M257" s="4">
        <v>32636.78</v>
      </c>
      <c r="N257" s="4">
        <f t="shared" si="40"/>
        <v>32636.78</v>
      </c>
      <c r="O257" s="4" t="str">
        <f t="shared" si="41"/>
        <v>32636.78</v>
      </c>
      <c r="P257" s="1">
        <v>0</v>
      </c>
      <c r="Q257" s="3" t="s">
        <v>22</v>
      </c>
      <c r="R257">
        <v>0</v>
      </c>
      <c r="S257" s="2">
        <f t="shared" si="38"/>
        <v>44196</v>
      </c>
      <c r="T257" s="2" t="str">
        <f t="shared" si="39"/>
        <v>31/12/2020</v>
      </c>
      <c r="U257" s="3" t="s">
        <v>23</v>
      </c>
      <c r="V257" s="1">
        <v>0</v>
      </c>
      <c r="W257">
        <v>0</v>
      </c>
      <c r="X257">
        <v>1</v>
      </c>
      <c r="Y257" s="1">
        <v>0</v>
      </c>
      <c r="Z257" s="5" t="str">
        <f t="shared" si="42"/>
        <v>1,'01/12/2020', 900, 256, 'D', 844, 0, 0, '31/12/2020', 32636.78, 0, 'IMPLANTACAO SALDO DE ABERTURA', 0, '31/12/2020', 'S</v>
      </c>
      <c r="AA257" t="str">
        <f t="shared" si="43"/>
        <v>',0, 0, 1, 0</v>
      </c>
      <c r="AB257" t="str">
        <f t="shared" si="44"/>
        <v>1,'01/12/2020', 900, 256, 'D', 844, 0, 0, '31/12/2020', 32636.78, 0, 'IMPLANTACAO SALDO DE ABERTURA', 0, '31/12/2020', 'S',0, 0, 1, 0</v>
      </c>
      <c r="AC257" s="3" t="s">
        <v>24</v>
      </c>
      <c r="AD257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256, 'D', 844, 0, 0, '31/12/2020', 32636.78, 0, 'IMPLANTACAO SALDO DE ABERTURA', 0, '31/12/2020', 'S',0, 0, 1, 0);</v>
      </c>
    </row>
    <row r="258" spans="1:30" x14ac:dyDescent="0.2">
      <c r="A258">
        <v>1</v>
      </c>
      <c r="B258" s="2">
        <v>44166</v>
      </c>
      <c r="C258" s="2" t="str">
        <f t="shared" ref="C258:C321" si="46">TEXT(B258,"DD/MM/AAAA")</f>
        <v>01/12/2020</v>
      </c>
      <c r="D258">
        <v>900</v>
      </c>
      <c r="E258">
        <v>257</v>
      </c>
      <c r="F258" t="s">
        <v>20</v>
      </c>
      <c r="G258" t="s">
        <v>260</v>
      </c>
      <c r="H258">
        <v>820</v>
      </c>
      <c r="I258">
        <v>0</v>
      </c>
      <c r="J258">
        <v>0</v>
      </c>
      <c r="K258" s="2">
        <v>44196</v>
      </c>
      <c r="L258" s="2" t="str">
        <f t="shared" ref="L258:L321" si="47">TEXT(K258,"DD/MM/AAAA")</f>
        <v>31/12/2020</v>
      </c>
      <c r="M258" s="4">
        <v>50160</v>
      </c>
      <c r="N258" s="4">
        <f t="shared" si="40"/>
        <v>50160</v>
      </c>
      <c r="O258" s="4" t="str">
        <f t="shared" si="41"/>
        <v>50160</v>
      </c>
      <c r="P258" s="1">
        <v>0</v>
      </c>
      <c r="Q258" s="3" t="s">
        <v>22</v>
      </c>
      <c r="R258">
        <v>0</v>
      </c>
      <c r="S258" s="2">
        <f t="shared" ref="S258:S321" si="48">K258</f>
        <v>44196</v>
      </c>
      <c r="T258" s="2" t="str">
        <f t="shared" ref="T258:T321" si="49">TEXT(S258,"DD/MM/AAAA")</f>
        <v>31/12/2020</v>
      </c>
      <c r="U258" s="3" t="s">
        <v>23</v>
      </c>
      <c r="V258" s="1">
        <v>0</v>
      </c>
      <c r="W258">
        <v>0</v>
      </c>
      <c r="X258">
        <v>1</v>
      </c>
      <c r="Y258" s="1">
        <v>0</v>
      </c>
      <c r="Z258" s="5" t="str">
        <f t="shared" si="42"/>
        <v>1,'01/12/2020', 900, 257, 'D', 820, 0, 0, '31/12/2020', 50160, 0, 'IMPLANTACAO SALDO DE ABERTURA', 0, '31/12/2020', 'S</v>
      </c>
      <c r="AA258" t="str">
        <f t="shared" si="43"/>
        <v>',0, 0, 1, 0</v>
      </c>
      <c r="AB258" t="str">
        <f t="shared" si="44"/>
        <v>1,'01/12/2020', 900, 257, 'D', 820, 0, 0, '31/12/2020', 50160, 0, 'IMPLANTACAO SALDO DE ABERTURA', 0, '31/12/2020', 'S',0, 0, 1, 0</v>
      </c>
      <c r="AC258" s="3" t="s">
        <v>24</v>
      </c>
      <c r="AD258" s="19" t="str">
        <f t="shared" si="45"/>
        <v>INSERT INTO TCBLAN (CODEMP,REFERENCIA,NUMLOTE,NUMLANC,TIPLANC,CODCTACTB,CODCONPAR,CODCENCUS,DTMOV,VLRLANC,CODHISTCTB,COMPLHIST,NUMDOC,VENCIMENTO,LIBERADO,CODUSU, CODPROJ,CODEMPORIG,  SEQUENCIA) VALUES(1,'01/12/2020', 900, 257, 'D', 820, 0, 0, '31/12/2020', 50160, 0, 'IMPLANTACAO SALDO DE ABERTURA', 0, '31/12/2020', 'S',0, 0, 1, 0);</v>
      </c>
    </row>
    <row r="259" spans="1:30" x14ac:dyDescent="0.2">
      <c r="A259">
        <v>1</v>
      </c>
      <c r="B259" s="2">
        <v>44166</v>
      </c>
      <c r="C259" s="2" t="str">
        <f t="shared" si="46"/>
        <v>01/12/2020</v>
      </c>
      <c r="D259">
        <v>900</v>
      </c>
      <c r="E259">
        <v>258</v>
      </c>
      <c r="F259" t="s">
        <v>20</v>
      </c>
      <c r="G259" t="s">
        <v>261</v>
      </c>
      <c r="H259">
        <v>826</v>
      </c>
      <c r="I259">
        <v>0</v>
      </c>
      <c r="J259">
        <v>0</v>
      </c>
      <c r="K259" s="2">
        <v>44196</v>
      </c>
      <c r="L259" s="2" t="str">
        <f t="shared" si="47"/>
        <v>31/12/2020</v>
      </c>
      <c r="M259" s="4">
        <v>19920</v>
      </c>
      <c r="N259" s="4">
        <f t="shared" ref="N259:N322" si="50">ROUND(ABS(M259),2)</f>
        <v>19920</v>
      </c>
      <c r="O259" s="4" t="str">
        <f t="shared" ref="O259:O322" si="51">SUBSTITUTE(N259,",",".")</f>
        <v>19920</v>
      </c>
      <c r="P259" s="1">
        <v>0</v>
      </c>
      <c r="Q259" s="3" t="s">
        <v>22</v>
      </c>
      <c r="R259">
        <v>0</v>
      </c>
      <c r="S259" s="2">
        <f t="shared" si="48"/>
        <v>44196</v>
      </c>
      <c r="T259" s="2" t="str">
        <f t="shared" si="49"/>
        <v>31/12/2020</v>
      </c>
      <c r="U259" s="3" t="s">
        <v>23</v>
      </c>
      <c r="V259" s="1">
        <v>0</v>
      </c>
      <c r="W259">
        <v>0</v>
      </c>
      <c r="X259">
        <v>1</v>
      </c>
      <c r="Y259" s="1">
        <v>0</v>
      </c>
      <c r="Z259" s="5" t="str">
        <f t="shared" ref="Z259:Z322" si="52">CONCATENATE(A259,",'",C259,"', ",D259,", ",E259,", '",F259,"', ",H259,", ",I259,", ",J259,", '",L259,"', ",O259,", ",P259,", '",Q259,"', ",R259,", '",T259,"', '",U259)</f>
        <v>1,'01/12/2020', 900, 258, 'D', 826, 0, 0, '31/12/2020', 19920, 0, 'IMPLANTACAO SALDO DE ABERTURA', 0, '31/12/2020', 'S</v>
      </c>
      <c r="AA259" t="str">
        <f t="shared" ref="AA259:AA322" si="53">CONCATENATE("',",V259,", ",W259,", ",X259,", ",Y259)</f>
        <v>',0, 0, 1, 0</v>
      </c>
      <c r="AB259" t="str">
        <f t="shared" ref="AB259:AB322" si="54">CONCATENATE(Z259,AA259)</f>
        <v>1,'01/12/2020', 900, 258, 'D', 826, 0, 0, '31/12/2020', 19920, 0, 'IMPLANTACAO SALDO DE ABERTURA', 0, '31/12/2020', 'S',0, 0, 1, 0</v>
      </c>
      <c r="AC259" s="3" t="s">
        <v>24</v>
      </c>
      <c r="AD259" s="19" t="str">
        <f t="shared" ref="AD259:AD322" si="55">CONCATENATE(AC259,AB259,");")</f>
        <v>INSERT INTO TCBLAN (CODEMP,REFERENCIA,NUMLOTE,NUMLANC,TIPLANC,CODCTACTB,CODCONPAR,CODCENCUS,DTMOV,VLRLANC,CODHISTCTB,COMPLHIST,NUMDOC,VENCIMENTO,LIBERADO,CODUSU, CODPROJ,CODEMPORIG,  SEQUENCIA) VALUES(1,'01/12/2020', 900, 258, 'D', 826, 0, 0, '31/12/2020', 19920, 0, 'IMPLANTACAO SALDO DE ABERTURA', 0, '31/12/2020', 'S',0, 0, 1, 0);</v>
      </c>
    </row>
    <row r="260" spans="1:30" x14ac:dyDescent="0.2">
      <c r="A260">
        <v>1</v>
      </c>
      <c r="B260" s="2">
        <v>44166</v>
      </c>
      <c r="C260" s="2" t="str">
        <f t="shared" si="46"/>
        <v>01/12/2020</v>
      </c>
      <c r="D260">
        <v>900</v>
      </c>
      <c r="E260">
        <v>259</v>
      </c>
      <c r="F260" t="s">
        <v>20</v>
      </c>
      <c r="G260" t="s">
        <v>262</v>
      </c>
      <c r="H260">
        <v>825</v>
      </c>
      <c r="I260">
        <v>0</v>
      </c>
      <c r="J260">
        <v>0</v>
      </c>
      <c r="K260" s="2">
        <v>44196</v>
      </c>
      <c r="L260" s="2" t="str">
        <f t="shared" si="47"/>
        <v>31/12/2020</v>
      </c>
      <c r="M260" s="4">
        <v>21600</v>
      </c>
      <c r="N260" s="4">
        <f t="shared" si="50"/>
        <v>21600</v>
      </c>
      <c r="O260" s="4" t="str">
        <f t="shared" si="51"/>
        <v>21600</v>
      </c>
      <c r="P260" s="1">
        <v>0</v>
      </c>
      <c r="Q260" s="3" t="s">
        <v>22</v>
      </c>
      <c r="R260">
        <v>0</v>
      </c>
      <c r="S260" s="2">
        <f t="shared" si="48"/>
        <v>44196</v>
      </c>
      <c r="T260" s="2" t="str">
        <f t="shared" si="49"/>
        <v>31/12/2020</v>
      </c>
      <c r="U260" s="3" t="s">
        <v>23</v>
      </c>
      <c r="V260" s="1">
        <v>0</v>
      </c>
      <c r="W260">
        <v>0</v>
      </c>
      <c r="X260">
        <v>1</v>
      </c>
      <c r="Y260" s="1">
        <v>0</v>
      </c>
      <c r="Z260" s="5" t="str">
        <f t="shared" si="52"/>
        <v>1,'01/12/2020', 900, 259, 'D', 825, 0, 0, '31/12/2020', 21600, 0, 'IMPLANTACAO SALDO DE ABERTURA', 0, '31/12/2020', 'S</v>
      </c>
      <c r="AA260" t="str">
        <f t="shared" si="53"/>
        <v>',0, 0, 1, 0</v>
      </c>
      <c r="AB260" t="str">
        <f t="shared" si="54"/>
        <v>1,'01/12/2020', 900, 259, 'D', 825, 0, 0, '31/12/2020', 21600, 0, 'IMPLANTACAO SALDO DE ABERTURA', 0, '31/12/2020', 'S',0, 0, 1, 0</v>
      </c>
      <c r="AC260" s="3" t="s">
        <v>24</v>
      </c>
      <c r="AD260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259, 'D', 825, 0, 0, '31/12/2020', 21600, 0, 'IMPLANTACAO SALDO DE ABERTURA', 0, '31/12/2020', 'S',0, 0, 1, 0);</v>
      </c>
    </row>
    <row r="261" spans="1:30" x14ac:dyDescent="0.2">
      <c r="A261">
        <v>1</v>
      </c>
      <c r="B261" s="2">
        <v>44166</v>
      </c>
      <c r="C261" s="2" t="str">
        <f t="shared" si="46"/>
        <v>01/12/2020</v>
      </c>
      <c r="D261">
        <v>900</v>
      </c>
      <c r="E261">
        <v>260</v>
      </c>
      <c r="F261" t="s">
        <v>20</v>
      </c>
      <c r="G261" t="s">
        <v>263</v>
      </c>
      <c r="H261">
        <v>817</v>
      </c>
      <c r="I261">
        <v>0</v>
      </c>
      <c r="J261">
        <v>0</v>
      </c>
      <c r="K261" s="2">
        <v>44196</v>
      </c>
      <c r="L261" s="2" t="str">
        <f t="shared" si="47"/>
        <v>31/12/2020</v>
      </c>
      <c r="M261" s="4">
        <v>178800</v>
      </c>
      <c r="N261" s="4">
        <f t="shared" si="50"/>
        <v>178800</v>
      </c>
      <c r="O261" s="4" t="str">
        <f t="shared" si="51"/>
        <v>178800</v>
      </c>
      <c r="P261" s="1">
        <v>0</v>
      </c>
      <c r="Q261" s="3" t="s">
        <v>22</v>
      </c>
      <c r="R261">
        <v>0</v>
      </c>
      <c r="S261" s="2">
        <f t="shared" si="48"/>
        <v>44196</v>
      </c>
      <c r="T261" s="2" t="str">
        <f t="shared" si="49"/>
        <v>31/12/2020</v>
      </c>
      <c r="U261" s="3" t="s">
        <v>23</v>
      </c>
      <c r="V261" s="1">
        <v>0</v>
      </c>
      <c r="W261">
        <v>0</v>
      </c>
      <c r="X261">
        <v>1</v>
      </c>
      <c r="Y261" s="1">
        <v>0</v>
      </c>
      <c r="Z261" s="5" t="str">
        <f t="shared" si="52"/>
        <v>1,'01/12/2020', 900, 260, 'D', 817, 0, 0, '31/12/2020', 178800, 0, 'IMPLANTACAO SALDO DE ABERTURA', 0, '31/12/2020', 'S</v>
      </c>
      <c r="AA261" t="str">
        <f t="shared" si="53"/>
        <v>',0, 0, 1, 0</v>
      </c>
      <c r="AB261" t="str">
        <f t="shared" si="54"/>
        <v>1,'01/12/2020', 900, 260, 'D', 817, 0, 0, '31/12/2020', 178800, 0, 'IMPLANTACAO SALDO DE ABERTURA', 0, '31/12/2020', 'S',0, 0, 1, 0</v>
      </c>
      <c r="AC261" s="3" t="s">
        <v>24</v>
      </c>
      <c r="AD261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260, 'D', 817, 0, 0, '31/12/2020', 178800, 0, 'IMPLANTACAO SALDO DE ABERTURA', 0, '31/12/2020', 'S',0, 0, 1, 0);</v>
      </c>
    </row>
    <row r="262" spans="1:30" x14ac:dyDescent="0.2">
      <c r="A262">
        <v>1</v>
      </c>
      <c r="B262" s="2">
        <v>44166</v>
      </c>
      <c r="C262" s="2" t="str">
        <f t="shared" si="46"/>
        <v>01/12/2020</v>
      </c>
      <c r="D262">
        <v>900</v>
      </c>
      <c r="E262">
        <v>261</v>
      </c>
      <c r="F262" t="s">
        <v>20</v>
      </c>
      <c r="G262" t="s">
        <v>264</v>
      </c>
      <c r="H262">
        <v>769</v>
      </c>
      <c r="I262">
        <v>0</v>
      </c>
      <c r="J262">
        <v>0</v>
      </c>
      <c r="K262" s="2">
        <v>44196</v>
      </c>
      <c r="L262" s="2" t="str">
        <f t="shared" si="47"/>
        <v>31/12/2020</v>
      </c>
      <c r="M262" s="4">
        <v>186428</v>
      </c>
      <c r="N262" s="4">
        <f t="shared" si="50"/>
        <v>186428</v>
      </c>
      <c r="O262" s="4" t="str">
        <f t="shared" si="51"/>
        <v>186428</v>
      </c>
      <c r="P262" s="1">
        <v>0</v>
      </c>
      <c r="Q262" s="3" t="s">
        <v>22</v>
      </c>
      <c r="R262">
        <v>0</v>
      </c>
      <c r="S262" s="2">
        <f t="shared" si="48"/>
        <v>44196</v>
      </c>
      <c r="T262" s="2" t="str">
        <f t="shared" si="49"/>
        <v>31/12/2020</v>
      </c>
      <c r="U262" s="3" t="s">
        <v>23</v>
      </c>
      <c r="V262" s="1">
        <v>0</v>
      </c>
      <c r="W262">
        <v>0</v>
      </c>
      <c r="X262">
        <v>1</v>
      </c>
      <c r="Y262" s="1">
        <v>0</v>
      </c>
      <c r="Z262" s="5" t="str">
        <f t="shared" si="52"/>
        <v>1,'01/12/2020', 900, 261, 'D', 769, 0, 0, '31/12/2020', 186428, 0, 'IMPLANTACAO SALDO DE ABERTURA', 0, '31/12/2020', 'S</v>
      </c>
      <c r="AA262" t="str">
        <f t="shared" si="53"/>
        <v>',0, 0, 1, 0</v>
      </c>
      <c r="AB262" t="str">
        <f t="shared" si="54"/>
        <v>1,'01/12/2020', 900, 261, 'D', 769, 0, 0, '31/12/2020', 186428, 0, 'IMPLANTACAO SALDO DE ABERTURA', 0, '31/12/2020', 'S',0, 0, 1, 0</v>
      </c>
      <c r="AC262" s="3" t="s">
        <v>24</v>
      </c>
      <c r="AD262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261, 'D', 769, 0, 0, '31/12/2020', 186428, 0, 'IMPLANTACAO SALDO DE ABERTURA', 0, '31/12/2020', 'S',0, 0, 1, 0);</v>
      </c>
    </row>
    <row r="263" spans="1:30" x14ac:dyDescent="0.2">
      <c r="A263">
        <v>1</v>
      </c>
      <c r="B263" s="2">
        <v>44166</v>
      </c>
      <c r="C263" s="2" t="str">
        <f t="shared" si="46"/>
        <v>01/12/2020</v>
      </c>
      <c r="D263">
        <v>900</v>
      </c>
      <c r="E263">
        <v>262</v>
      </c>
      <c r="F263" t="s">
        <v>20</v>
      </c>
      <c r="G263" t="s">
        <v>265</v>
      </c>
      <c r="H263">
        <v>819</v>
      </c>
      <c r="I263">
        <v>0</v>
      </c>
      <c r="J263">
        <v>0</v>
      </c>
      <c r="K263" s="2">
        <v>44196</v>
      </c>
      <c r="L263" s="2" t="str">
        <f t="shared" si="47"/>
        <v>31/12/2020</v>
      </c>
      <c r="M263" s="4">
        <v>40440</v>
      </c>
      <c r="N263" s="4">
        <f t="shared" si="50"/>
        <v>40440</v>
      </c>
      <c r="O263" s="4" t="str">
        <f t="shared" si="51"/>
        <v>40440</v>
      </c>
      <c r="P263" s="1">
        <v>0</v>
      </c>
      <c r="Q263" s="3" t="s">
        <v>22</v>
      </c>
      <c r="R263">
        <v>0</v>
      </c>
      <c r="S263" s="2">
        <f t="shared" si="48"/>
        <v>44196</v>
      </c>
      <c r="T263" s="2" t="str">
        <f t="shared" si="49"/>
        <v>31/12/2020</v>
      </c>
      <c r="U263" s="3" t="s">
        <v>23</v>
      </c>
      <c r="V263" s="1">
        <v>0</v>
      </c>
      <c r="W263">
        <v>0</v>
      </c>
      <c r="X263">
        <v>1</v>
      </c>
      <c r="Y263" s="1">
        <v>0</v>
      </c>
      <c r="Z263" s="5" t="str">
        <f t="shared" si="52"/>
        <v>1,'01/12/2020', 900, 262, 'D', 819, 0, 0, '31/12/2020', 40440, 0, 'IMPLANTACAO SALDO DE ABERTURA', 0, '31/12/2020', 'S</v>
      </c>
      <c r="AA263" t="str">
        <f t="shared" si="53"/>
        <v>',0, 0, 1, 0</v>
      </c>
      <c r="AB263" t="str">
        <f t="shared" si="54"/>
        <v>1,'01/12/2020', 900, 262, 'D', 819, 0, 0, '31/12/2020', 40440, 0, 'IMPLANTACAO SALDO DE ABERTURA', 0, '31/12/2020', 'S',0, 0, 1, 0</v>
      </c>
      <c r="AC263" s="3" t="s">
        <v>24</v>
      </c>
      <c r="AD263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262, 'D', 819, 0, 0, '31/12/2020', 40440, 0, 'IMPLANTACAO SALDO DE ABERTURA', 0, '31/12/2020', 'S',0, 0, 1, 0);</v>
      </c>
    </row>
    <row r="264" spans="1:30" x14ac:dyDescent="0.2">
      <c r="A264">
        <v>1</v>
      </c>
      <c r="B264" s="2">
        <v>44166</v>
      </c>
      <c r="C264" s="2" t="str">
        <f t="shared" si="46"/>
        <v>01/12/2020</v>
      </c>
      <c r="D264">
        <v>900</v>
      </c>
      <c r="E264">
        <v>263</v>
      </c>
      <c r="F264" t="s">
        <v>20</v>
      </c>
      <c r="G264" t="s">
        <v>266</v>
      </c>
      <c r="H264">
        <v>812</v>
      </c>
      <c r="I264">
        <v>0</v>
      </c>
      <c r="J264">
        <v>0</v>
      </c>
      <c r="K264" s="2">
        <v>44196</v>
      </c>
      <c r="L264" s="2" t="str">
        <f t="shared" si="47"/>
        <v>31/12/2020</v>
      </c>
      <c r="M264" s="4">
        <v>10280</v>
      </c>
      <c r="N264" s="4">
        <f t="shared" si="50"/>
        <v>10280</v>
      </c>
      <c r="O264" s="4" t="str">
        <f t="shared" si="51"/>
        <v>10280</v>
      </c>
      <c r="P264" s="1">
        <v>0</v>
      </c>
      <c r="Q264" s="3" t="s">
        <v>22</v>
      </c>
      <c r="R264">
        <v>0</v>
      </c>
      <c r="S264" s="2">
        <f t="shared" si="48"/>
        <v>44196</v>
      </c>
      <c r="T264" s="2" t="str">
        <f t="shared" si="49"/>
        <v>31/12/2020</v>
      </c>
      <c r="U264" s="3" t="s">
        <v>23</v>
      </c>
      <c r="V264" s="1">
        <v>0</v>
      </c>
      <c r="W264">
        <v>0</v>
      </c>
      <c r="X264">
        <v>1</v>
      </c>
      <c r="Y264" s="1">
        <v>0</v>
      </c>
      <c r="Z264" s="5" t="str">
        <f t="shared" si="52"/>
        <v>1,'01/12/2020', 900, 263, 'D', 812, 0, 0, '31/12/2020', 10280, 0, 'IMPLANTACAO SALDO DE ABERTURA', 0, '31/12/2020', 'S</v>
      </c>
      <c r="AA264" t="str">
        <f t="shared" si="53"/>
        <v>',0, 0, 1, 0</v>
      </c>
      <c r="AB264" t="str">
        <f t="shared" si="54"/>
        <v>1,'01/12/2020', 900, 263, 'D', 812, 0, 0, '31/12/2020', 10280, 0, 'IMPLANTACAO SALDO DE ABERTURA', 0, '31/12/2020', 'S',0, 0, 1, 0</v>
      </c>
      <c r="AC264" s="3" t="s">
        <v>24</v>
      </c>
      <c r="AD264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263, 'D', 812, 0, 0, '31/12/2020', 10280, 0, 'IMPLANTACAO SALDO DE ABERTURA', 0, '31/12/2020', 'S',0, 0, 1, 0);</v>
      </c>
    </row>
    <row r="265" spans="1:30" x14ac:dyDescent="0.2">
      <c r="A265">
        <v>1</v>
      </c>
      <c r="B265" s="2">
        <v>44166</v>
      </c>
      <c r="C265" s="2" t="str">
        <f t="shared" si="46"/>
        <v>01/12/2020</v>
      </c>
      <c r="D265">
        <v>900</v>
      </c>
      <c r="E265">
        <v>264</v>
      </c>
      <c r="F265" t="s">
        <v>20</v>
      </c>
      <c r="G265" t="s">
        <v>267</v>
      </c>
      <c r="H265">
        <v>768</v>
      </c>
      <c r="I265">
        <v>0</v>
      </c>
      <c r="J265">
        <v>0</v>
      </c>
      <c r="K265" s="2">
        <v>44196</v>
      </c>
      <c r="L265" s="2" t="str">
        <f t="shared" si="47"/>
        <v>31/12/2020</v>
      </c>
      <c r="M265" s="4">
        <v>502249</v>
      </c>
      <c r="N265" s="4">
        <f t="shared" si="50"/>
        <v>502249</v>
      </c>
      <c r="O265" s="4" t="str">
        <f t="shared" si="51"/>
        <v>502249</v>
      </c>
      <c r="P265" s="1">
        <v>0</v>
      </c>
      <c r="Q265" s="3" t="s">
        <v>22</v>
      </c>
      <c r="R265">
        <v>0</v>
      </c>
      <c r="S265" s="2">
        <f t="shared" si="48"/>
        <v>44196</v>
      </c>
      <c r="T265" s="2" t="str">
        <f t="shared" si="49"/>
        <v>31/12/2020</v>
      </c>
      <c r="U265" s="3" t="s">
        <v>23</v>
      </c>
      <c r="V265" s="1">
        <v>0</v>
      </c>
      <c r="W265">
        <v>0</v>
      </c>
      <c r="X265">
        <v>1</v>
      </c>
      <c r="Y265" s="1">
        <v>0</v>
      </c>
      <c r="Z265" s="5" t="str">
        <f t="shared" si="52"/>
        <v>1,'01/12/2020', 900, 264, 'D', 768, 0, 0, '31/12/2020', 502249, 0, 'IMPLANTACAO SALDO DE ABERTURA', 0, '31/12/2020', 'S</v>
      </c>
      <c r="AA265" t="str">
        <f t="shared" si="53"/>
        <v>',0, 0, 1, 0</v>
      </c>
      <c r="AB265" t="str">
        <f t="shared" si="54"/>
        <v>1,'01/12/2020', 900, 264, 'D', 768, 0, 0, '31/12/2020', 502249, 0, 'IMPLANTACAO SALDO DE ABERTURA', 0, '31/12/2020', 'S',0, 0, 1, 0</v>
      </c>
      <c r="AC265" s="3" t="s">
        <v>24</v>
      </c>
      <c r="AD265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264, 'D', 768, 0, 0, '31/12/2020', 502249, 0, 'IMPLANTACAO SALDO DE ABERTURA', 0, '31/12/2020', 'S',0, 0, 1, 0);</v>
      </c>
    </row>
    <row r="266" spans="1:30" x14ac:dyDescent="0.2">
      <c r="A266">
        <v>1</v>
      </c>
      <c r="B266" s="2">
        <v>44166</v>
      </c>
      <c r="C266" s="2" t="str">
        <f t="shared" si="46"/>
        <v>01/12/2020</v>
      </c>
      <c r="D266">
        <v>900</v>
      </c>
      <c r="E266">
        <v>265</v>
      </c>
      <c r="F266" t="s">
        <v>20</v>
      </c>
      <c r="G266" t="s">
        <v>268</v>
      </c>
      <c r="H266">
        <v>827</v>
      </c>
      <c r="I266">
        <v>0</v>
      </c>
      <c r="J266">
        <v>0</v>
      </c>
      <c r="K266" s="2">
        <v>44196</v>
      </c>
      <c r="L266" s="2" t="str">
        <f t="shared" si="47"/>
        <v>31/12/2020</v>
      </c>
      <c r="M266" s="4">
        <v>156240</v>
      </c>
      <c r="N266" s="4">
        <f t="shared" si="50"/>
        <v>156240</v>
      </c>
      <c r="O266" s="4" t="str">
        <f t="shared" si="51"/>
        <v>156240</v>
      </c>
      <c r="P266" s="1">
        <v>0</v>
      </c>
      <c r="Q266" s="3" t="s">
        <v>22</v>
      </c>
      <c r="R266">
        <v>0</v>
      </c>
      <c r="S266" s="2">
        <f t="shared" si="48"/>
        <v>44196</v>
      </c>
      <c r="T266" s="2" t="str">
        <f t="shared" si="49"/>
        <v>31/12/2020</v>
      </c>
      <c r="U266" s="3" t="s">
        <v>23</v>
      </c>
      <c r="V266" s="1">
        <v>0</v>
      </c>
      <c r="W266">
        <v>0</v>
      </c>
      <c r="X266">
        <v>1</v>
      </c>
      <c r="Y266" s="1">
        <v>0</v>
      </c>
      <c r="Z266" s="5" t="str">
        <f t="shared" si="52"/>
        <v>1,'01/12/2020', 900, 265, 'D', 827, 0, 0, '31/12/2020', 156240, 0, 'IMPLANTACAO SALDO DE ABERTURA', 0, '31/12/2020', 'S</v>
      </c>
      <c r="AA266" t="str">
        <f t="shared" si="53"/>
        <v>',0, 0, 1, 0</v>
      </c>
      <c r="AB266" t="str">
        <f t="shared" si="54"/>
        <v>1,'01/12/2020', 900, 265, 'D', 827, 0, 0, '31/12/2020', 156240, 0, 'IMPLANTACAO SALDO DE ABERTURA', 0, '31/12/2020', 'S',0, 0, 1, 0</v>
      </c>
      <c r="AC266" s="3" t="s">
        <v>24</v>
      </c>
      <c r="AD266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265, 'D', 827, 0, 0, '31/12/2020', 156240, 0, 'IMPLANTACAO SALDO DE ABERTURA', 0, '31/12/2020', 'S',0, 0, 1, 0);</v>
      </c>
    </row>
    <row r="267" spans="1:30" x14ac:dyDescent="0.2">
      <c r="A267">
        <v>1</v>
      </c>
      <c r="B267" s="2">
        <v>44166</v>
      </c>
      <c r="C267" s="2" t="str">
        <f t="shared" si="46"/>
        <v>01/12/2020</v>
      </c>
      <c r="D267">
        <v>900</v>
      </c>
      <c r="E267">
        <v>266</v>
      </c>
      <c r="F267" t="s">
        <v>20</v>
      </c>
      <c r="G267" t="s">
        <v>269</v>
      </c>
      <c r="H267">
        <v>815</v>
      </c>
      <c r="I267">
        <v>0</v>
      </c>
      <c r="J267">
        <v>0</v>
      </c>
      <c r="K267" s="2">
        <v>44196</v>
      </c>
      <c r="L267" s="2" t="str">
        <f t="shared" si="47"/>
        <v>31/12/2020</v>
      </c>
      <c r="M267" s="4">
        <v>10260</v>
      </c>
      <c r="N267" s="4">
        <f t="shared" si="50"/>
        <v>10260</v>
      </c>
      <c r="O267" s="4" t="str">
        <f t="shared" si="51"/>
        <v>10260</v>
      </c>
      <c r="P267" s="1">
        <v>0</v>
      </c>
      <c r="Q267" s="3" t="s">
        <v>22</v>
      </c>
      <c r="R267">
        <v>0</v>
      </c>
      <c r="S267" s="2">
        <f t="shared" si="48"/>
        <v>44196</v>
      </c>
      <c r="T267" s="2" t="str">
        <f t="shared" si="49"/>
        <v>31/12/2020</v>
      </c>
      <c r="U267" s="3" t="s">
        <v>23</v>
      </c>
      <c r="V267" s="1">
        <v>0</v>
      </c>
      <c r="W267">
        <v>0</v>
      </c>
      <c r="X267">
        <v>1</v>
      </c>
      <c r="Y267" s="1">
        <v>0</v>
      </c>
      <c r="Z267" s="5" t="str">
        <f t="shared" si="52"/>
        <v>1,'01/12/2020', 900, 266, 'D', 815, 0, 0, '31/12/2020', 10260, 0, 'IMPLANTACAO SALDO DE ABERTURA', 0, '31/12/2020', 'S</v>
      </c>
      <c r="AA267" t="str">
        <f t="shared" si="53"/>
        <v>',0, 0, 1, 0</v>
      </c>
      <c r="AB267" t="str">
        <f t="shared" si="54"/>
        <v>1,'01/12/2020', 900, 266, 'D', 815, 0, 0, '31/12/2020', 10260, 0, 'IMPLANTACAO SALDO DE ABERTURA', 0, '31/12/2020', 'S',0, 0, 1, 0</v>
      </c>
      <c r="AC267" s="3" t="s">
        <v>24</v>
      </c>
      <c r="AD267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266, 'D', 815, 0, 0, '31/12/2020', 10260, 0, 'IMPLANTACAO SALDO DE ABERTURA', 0, '31/12/2020', 'S',0, 0, 1, 0);</v>
      </c>
    </row>
    <row r="268" spans="1:30" x14ac:dyDescent="0.2">
      <c r="A268">
        <v>1</v>
      </c>
      <c r="B268" s="2">
        <v>44166</v>
      </c>
      <c r="C268" s="2" t="str">
        <f t="shared" si="46"/>
        <v>01/12/2020</v>
      </c>
      <c r="D268">
        <v>900</v>
      </c>
      <c r="E268">
        <v>267</v>
      </c>
      <c r="F268" t="s">
        <v>20</v>
      </c>
      <c r="G268" t="s">
        <v>270</v>
      </c>
      <c r="H268">
        <v>782</v>
      </c>
      <c r="I268">
        <v>0</v>
      </c>
      <c r="J268">
        <v>0</v>
      </c>
      <c r="K268" s="2">
        <v>44196</v>
      </c>
      <c r="L268" s="2" t="str">
        <f t="shared" si="47"/>
        <v>31/12/2020</v>
      </c>
      <c r="M268" s="4">
        <v>99728.99</v>
      </c>
      <c r="N268" s="4">
        <f t="shared" si="50"/>
        <v>99728.99</v>
      </c>
      <c r="O268" s="4" t="str">
        <f t="shared" si="51"/>
        <v>99728.99</v>
      </c>
      <c r="P268" s="1">
        <v>0</v>
      </c>
      <c r="Q268" s="3" t="s">
        <v>22</v>
      </c>
      <c r="R268">
        <v>0</v>
      </c>
      <c r="S268" s="2">
        <f t="shared" si="48"/>
        <v>44196</v>
      </c>
      <c r="T268" s="2" t="str">
        <f t="shared" si="49"/>
        <v>31/12/2020</v>
      </c>
      <c r="U268" s="3" t="s">
        <v>23</v>
      </c>
      <c r="V268" s="1">
        <v>0</v>
      </c>
      <c r="W268">
        <v>0</v>
      </c>
      <c r="X268">
        <v>1</v>
      </c>
      <c r="Y268" s="1">
        <v>0</v>
      </c>
      <c r="Z268" s="5" t="str">
        <f t="shared" si="52"/>
        <v>1,'01/12/2020', 900, 267, 'D', 782, 0, 0, '31/12/2020', 99728.99, 0, 'IMPLANTACAO SALDO DE ABERTURA', 0, '31/12/2020', 'S</v>
      </c>
      <c r="AA268" t="str">
        <f t="shared" si="53"/>
        <v>',0, 0, 1, 0</v>
      </c>
      <c r="AB268" t="str">
        <f t="shared" si="54"/>
        <v>1,'01/12/2020', 900, 267, 'D', 782, 0, 0, '31/12/2020', 99728.99, 0, 'IMPLANTACAO SALDO DE ABERTURA', 0, '31/12/2020', 'S',0, 0, 1, 0</v>
      </c>
      <c r="AC268" s="3" t="s">
        <v>24</v>
      </c>
      <c r="AD268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267, 'D', 782, 0, 0, '31/12/2020', 99728.99, 0, 'IMPLANTACAO SALDO DE ABERTURA', 0, '31/12/2020', 'S',0, 0, 1, 0);</v>
      </c>
    </row>
    <row r="269" spans="1:30" x14ac:dyDescent="0.2">
      <c r="A269">
        <v>1</v>
      </c>
      <c r="B269" s="2">
        <v>44166</v>
      </c>
      <c r="C269" s="2" t="str">
        <f t="shared" si="46"/>
        <v>01/12/2020</v>
      </c>
      <c r="D269">
        <v>900</v>
      </c>
      <c r="E269">
        <v>268</v>
      </c>
      <c r="F269" t="s">
        <v>20</v>
      </c>
      <c r="G269" t="s">
        <v>271</v>
      </c>
      <c r="H269">
        <v>5807</v>
      </c>
      <c r="I269">
        <v>0</v>
      </c>
      <c r="J269">
        <v>0</v>
      </c>
      <c r="K269" s="2">
        <v>44196</v>
      </c>
      <c r="L269" s="2" t="str">
        <f t="shared" si="47"/>
        <v>31/12/2020</v>
      </c>
      <c r="M269" s="4">
        <v>31140</v>
      </c>
      <c r="N269" s="4">
        <f t="shared" si="50"/>
        <v>31140</v>
      </c>
      <c r="O269" s="4" t="str">
        <f t="shared" si="51"/>
        <v>31140</v>
      </c>
      <c r="P269" s="1">
        <v>0</v>
      </c>
      <c r="Q269" s="3" t="s">
        <v>22</v>
      </c>
      <c r="R269">
        <v>0</v>
      </c>
      <c r="S269" s="2">
        <f t="shared" si="48"/>
        <v>44196</v>
      </c>
      <c r="T269" s="2" t="str">
        <f t="shared" si="49"/>
        <v>31/12/2020</v>
      </c>
      <c r="U269" s="3" t="s">
        <v>23</v>
      </c>
      <c r="V269" s="1">
        <v>0</v>
      </c>
      <c r="W269">
        <v>0</v>
      </c>
      <c r="X269">
        <v>1</v>
      </c>
      <c r="Y269" s="1">
        <v>0</v>
      </c>
      <c r="Z269" s="5" t="str">
        <f t="shared" si="52"/>
        <v>1,'01/12/2020', 900, 268, 'D', 5807, 0, 0, '31/12/2020', 31140, 0, 'IMPLANTACAO SALDO DE ABERTURA', 0, '31/12/2020', 'S</v>
      </c>
      <c r="AA269" t="str">
        <f t="shared" si="53"/>
        <v>',0, 0, 1, 0</v>
      </c>
      <c r="AB269" t="str">
        <f t="shared" si="54"/>
        <v>1,'01/12/2020', 900, 268, 'D', 5807, 0, 0, '31/12/2020', 31140, 0, 'IMPLANTACAO SALDO DE ABERTURA', 0, '31/12/2020', 'S',0, 0, 1, 0</v>
      </c>
      <c r="AC269" s="3" t="s">
        <v>24</v>
      </c>
      <c r="AD269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268, 'D', 5807, 0, 0, '31/12/2020', 31140, 0, 'IMPLANTACAO SALDO DE ABERTURA', 0, '31/12/2020', 'S',0, 0, 1, 0);</v>
      </c>
    </row>
    <row r="270" spans="1:30" x14ac:dyDescent="0.2">
      <c r="A270">
        <v>1</v>
      </c>
      <c r="B270" s="2">
        <v>44166</v>
      </c>
      <c r="C270" s="2" t="str">
        <f t="shared" si="46"/>
        <v>01/12/2020</v>
      </c>
      <c r="D270">
        <v>900</v>
      </c>
      <c r="E270">
        <v>269</v>
      </c>
      <c r="F270" t="s">
        <v>20</v>
      </c>
      <c r="G270" t="s">
        <v>272</v>
      </c>
      <c r="H270">
        <v>792</v>
      </c>
      <c r="I270">
        <v>0</v>
      </c>
      <c r="J270">
        <v>0</v>
      </c>
      <c r="K270" s="2">
        <v>44196</v>
      </c>
      <c r="L270" s="2" t="str">
        <f t="shared" si="47"/>
        <v>31/12/2020</v>
      </c>
      <c r="M270" s="4">
        <v>72300</v>
      </c>
      <c r="N270" s="4">
        <f t="shared" si="50"/>
        <v>72300</v>
      </c>
      <c r="O270" s="4" t="str">
        <f t="shared" si="51"/>
        <v>72300</v>
      </c>
      <c r="P270" s="1">
        <v>0</v>
      </c>
      <c r="Q270" s="3" t="s">
        <v>22</v>
      </c>
      <c r="R270">
        <v>0</v>
      </c>
      <c r="S270" s="2">
        <f t="shared" si="48"/>
        <v>44196</v>
      </c>
      <c r="T270" s="2" t="str">
        <f t="shared" si="49"/>
        <v>31/12/2020</v>
      </c>
      <c r="U270" s="3" t="s">
        <v>23</v>
      </c>
      <c r="V270" s="1">
        <v>0</v>
      </c>
      <c r="W270">
        <v>0</v>
      </c>
      <c r="X270">
        <v>1</v>
      </c>
      <c r="Y270" s="1">
        <v>0</v>
      </c>
      <c r="Z270" s="5" t="str">
        <f t="shared" si="52"/>
        <v>1,'01/12/2020', 900, 269, 'D', 792, 0, 0, '31/12/2020', 72300, 0, 'IMPLANTACAO SALDO DE ABERTURA', 0, '31/12/2020', 'S</v>
      </c>
      <c r="AA270" t="str">
        <f t="shared" si="53"/>
        <v>',0, 0, 1, 0</v>
      </c>
      <c r="AB270" t="str">
        <f t="shared" si="54"/>
        <v>1,'01/12/2020', 900, 269, 'D', 792, 0, 0, '31/12/2020', 72300, 0, 'IMPLANTACAO SALDO DE ABERTURA', 0, '31/12/2020', 'S',0, 0, 1, 0</v>
      </c>
      <c r="AC270" s="3" t="s">
        <v>24</v>
      </c>
      <c r="AD270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269, 'D', 792, 0, 0, '31/12/2020', 72300, 0, 'IMPLANTACAO SALDO DE ABERTURA', 0, '31/12/2020', 'S',0, 0, 1, 0);</v>
      </c>
    </row>
    <row r="271" spans="1:30" x14ac:dyDescent="0.2">
      <c r="A271">
        <v>1</v>
      </c>
      <c r="B271" s="2">
        <v>44166</v>
      </c>
      <c r="C271" s="2" t="str">
        <f t="shared" si="46"/>
        <v>01/12/2020</v>
      </c>
      <c r="D271">
        <v>900</v>
      </c>
      <c r="E271">
        <v>270</v>
      </c>
      <c r="F271" t="s">
        <v>20</v>
      </c>
      <c r="G271" t="s">
        <v>133</v>
      </c>
      <c r="H271">
        <v>783</v>
      </c>
      <c r="I271">
        <v>0</v>
      </c>
      <c r="J271">
        <v>0</v>
      </c>
      <c r="K271" s="2">
        <v>44196</v>
      </c>
      <c r="L271" s="2" t="str">
        <f t="shared" si="47"/>
        <v>31/12/2020</v>
      </c>
      <c r="M271" s="4">
        <v>313020</v>
      </c>
      <c r="N271" s="4">
        <f t="shared" si="50"/>
        <v>313020</v>
      </c>
      <c r="O271" s="4" t="str">
        <f t="shared" si="51"/>
        <v>313020</v>
      </c>
      <c r="P271" s="1">
        <v>0</v>
      </c>
      <c r="Q271" s="3" t="s">
        <v>22</v>
      </c>
      <c r="R271">
        <v>0</v>
      </c>
      <c r="S271" s="2">
        <f t="shared" si="48"/>
        <v>44196</v>
      </c>
      <c r="T271" s="2" t="str">
        <f t="shared" si="49"/>
        <v>31/12/2020</v>
      </c>
      <c r="U271" s="3" t="s">
        <v>23</v>
      </c>
      <c r="V271" s="1">
        <v>0</v>
      </c>
      <c r="W271">
        <v>0</v>
      </c>
      <c r="X271">
        <v>1</v>
      </c>
      <c r="Y271" s="1">
        <v>0</v>
      </c>
      <c r="Z271" s="5" t="str">
        <f t="shared" si="52"/>
        <v>1,'01/12/2020', 900, 270, 'D', 783, 0, 0, '31/12/2020', 313020, 0, 'IMPLANTACAO SALDO DE ABERTURA', 0, '31/12/2020', 'S</v>
      </c>
      <c r="AA271" t="str">
        <f t="shared" si="53"/>
        <v>',0, 0, 1, 0</v>
      </c>
      <c r="AB271" t="str">
        <f t="shared" si="54"/>
        <v>1,'01/12/2020', 900, 270, 'D', 783, 0, 0, '31/12/2020', 313020, 0, 'IMPLANTACAO SALDO DE ABERTURA', 0, '31/12/2020', 'S',0, 0, 1, 0</v>
      </c>
      <c r="AC271" s="3" t="s">
        <v>24</v>
      </c>
      <c r="AD271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270, 'D', 783, 0, 0, '31/12/2020', 313020, 0, 'IMPLANTACAO SALDO DE ABERTURA', 0, '31/12/2020', 'S',0, 0, 1, 0);</v>
      </c>
    </row>
    <row r="272" spans="1:30" x14ac:dyDescent="0.2">
      <c r="A272">
        <v>1</v>
      </c>
      <c r="B272" s="2">
        <v>44166</v>
      </c>
      <c r="C272" s="2" t="str">
        <f t="shared" si="46"/>
        <v>01/12/2020</v>
      </c>
      <c r="D272">
        <v>900</v>
      </c>
      <c r="E272">
        <v>271</v>
      </c>
      <c r="F272" t="s">
        <v>20</v>
      </c>
      <c r="G272" t="s">
        <v>273</v>
      </c>
      <c r="H272">
        <v>764</v>
      </c>
      <c r="I272">
        <v>0</v>
      </c>
      <c r="J272">
        <v>0</v>
      </c>
      <c r="K272" s="2">
        <v>44196</v>
      </c>
      <c r="L272" s="2" t="str">
        <f t="shared" si="47"/>
        <v>31/12/2020</v>
      </c>
      <c r="M272" s="4">
        <v>164760</v>
      </c>
      <c r="N272" s="4">
        <f t="shared" si="50"/>
        <v>164760</v>
      </c>
      <c r="O272" s="4" t="str">
        <f t="shared" si="51"/>
        <v>164760</v>
      </c>
      <c r="P272" s="1">
        <v>0</v>
      </c>
      <c r="Q272" s="3" t="s">
        <v>22</v>
      </c>
      <c r="R272">
        <v>0</v>
      </c>
      <c r="S272" s="2">
        <f t="shared" si="48"/>
        <v>44196</v>
      </c>
      <c r="T272" s="2" t="str">
        <f t="shared" si="49"/>
        <v>31/12/2020</v>
      </c>
      <c r="U272" s="3" t="s">
        <v>23</v>
      </c>
      <c r="V272" s="1">
        <v>0</v>
      </c>
      <c r="W272">
        <v>0</v>
      </c>
      <c r="X272">
        <v>1</v>
      </c>
      <c r="Y272" s="1">
        <v>0</v>
      </c>
      <c r="Z272" s="5" t="str">
        <f t="shared" si="52"/>
        <v>1,'01/12/2020', 900, 271, 'D', 764, 0, 0, '31/12/2020', 164760, 0, 'IMPLANTACAO SALDO DE ABERTURA', 0, '31/12/2020', 'S</v>
      </c>
      <c r="AA272" t="str">
        <f t="shared" si="53"/>
        <v>',0, 0, 1, 0</v>
      </c>
      <c r="AB272" t="str">
        <f t="shared" si="54"/>
        <v>1,'01/12/2020', 900, 271, 'D', 764, 0, 0, '31/12/2020', 164760, 0, 'IMPLANTACAO SALDO DE ABERTURA', 0, '31/12/2020', 'S',0, 0, 1, 0</v>
      </c>
      <c r="AC272" s="3" t="s">
        <v>24</v>
      </c>
      <c r="AD272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271, 'D', 764, 0, 0, '31/12/2020', 164760, 0, 'IMPLANTACAO SALDO DE ABERTURA', 0, '31/12/2020', 'S',0, 0, 1, 0);</v>
      </c>
    </row>
    <row r="273" spans="1:30" x14ac:dyDescent="0.2">
      <c r="A273">
        <v>1</v>
      </c>
      <c r="B273" s="2">
        <v>44166</v>
      </c>
      <c r="C273" s="2" t="str">
        <f t="shared" si="46"/>
        <v>01/12/2020</v>
      </c>
      <c r="D273">
        <v>900</v>
      </c>
      <c r="E273">
        <v>272</v>
      </c>
      <c r="F273" t="s">
        <v>20</v>
      </c>
      <c r="G273" t="s">
        <v>274</v>
      </c>
      <c r="H273">
        <v>828</v>
      </c>
      <c r="I273">
        <v>0</v>
      </c>
      <c r="J273">
        <v>0</v>
      </c>
      <c r="K273" s="2">
        <v>44196</v>
      </c>
      <c r="L273" s="2" t="str">
        <f t="shared" si="47"/>
        <v>31/12/2020</v>
      </c>
      <c r="M273" s="4">
        <v>51100</v>
      </c>
      <c r="N273" s="4">
        <f t="shared" si="50"/>
        <v>51100</v>
      </c>
      <c r="O273" s="4" t="str">
        <f t="shared" si="51"/>
        <v>51100</v>
      </c>
      <c r="P273" s="1">
        <v>0</v>
      </c>
      <c r="Q273" s="3" t="s">
        <v>22</v>
      </c>
      <c r="R273">
        <v>0</v>
      </c>
      <c r="S273" s="2">
        <f t="shared" si="48"/>
        <v>44196</v>
      </c>
      <c r="T273" s="2" t="str">
        <f t="shared" si="49"/>
        <v>31/12/2020</v>
      </c>
      <c r="U273" s="3" t="s">
        <v>23</v>
      </c>
      <c r="V273" s="1">
        <v>0</v>
      </c>
      <c r="W273">
        <v>0</v>
      </c>
      <c r="X273">
        <v>1</v>
      </c>
      <c r="Y273" s="1">
        <v>0</v>
      </c>
      <c r="Z273" s="5" t="str">
        <f t="shared" si="52"/>
        <v>1,'01/12/2020', 900, 272, 'D', 828, 0, 0, '31/12/2020', 51100, 0, 'IMPLANTACAO SALDO DE ABERTURA', 0, '31/12/2020', 'S</v>
      </c>
      <c r="AA273" t="str">
        <f t="shared" si="53"/>
        <v>',0, 0, 1, 0</v>
      </c>
      <c r="AB273" t="str">
        <f t="shared" si="54"/>
        <v>1,'01/12/2020', 900, 272, 'D', 828, 0, 0, '31/12/2020', 51100, 0, 'IMPLANTACAO SALDO DE ABERTURA', 0, '31/12/2020', 'S',0, 0, 1, 0</v>
      </c>
      <c r="AC273" s="3" t="s">
        <v>24</v>
      </c>
      <c r="AD273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272, 'D', 828, 0, 0, '31/12/2020', 51100, 0, 'IMPLANTACAO SALDO DE ABERTURA', 0, '31/12/2020', 'S',0, 0, 1, 0);</v>
      </c>
    </row>
    <row r="274" spans="1:30" x14ac:dyDescent="0.2">
      <c r="A274">
        <v>1</v>
      </c>
      <c r="B274" s="2">
        <v>44166</v>
      </c>
      <c r="C274" s="2" t="str">
        <f t="shared" si="46"/>
        <v>01/12/2020</v>
      </c>
      <c r="D274">
        <v>900</v>
      </c>
      <c r="E274">
        <v>273</v>
      </c>
      <c r="F274" t="s">
        <v>20</v>
      </c>
      <c r="G274" t="s">
        <v>275</v>
      </c>
      <c r="H274">
        <v>838</v>
      </c>
      <c r="I274">
        <v>0</v>
      </c>
      <c r="J274">
        <v>0</v>
      </c>
      <c r="K274" s="2">
        <v>44196</v>
      </c>
      <c r="L274" s="2" t="str">
        <f t="shared" si="47"/>
        <v>31/12/2020</v>
      </c>
      <c r="M274" s="4">
        <v>122380</v>
      </c>
      <c r="N274" s="4">
        <f t="shared" si="50"/>
        <v>122380</v>
      </c>
      <c r="O274" s="4" t="str">
        <f t="shared" si="51"/>
        <v>122380</v>
      </c>
      <c r="P274" s="1">
        <v>0</v>
      </c>
      <c r="Q274" s="3" t="s">
        <v>22</v>
      </c>
      <c r="R274">
        <v>0</v>
      </c>
      <c r="S274" s="2">
        <f t="shared" si="48"/>
        <v>44196</v>
      </c>
      <c r="T274" s="2" t="str">
        <f t="shared" si="49"/>
        <v>31/12/2020</v>
      </c>
      <c r="U274" s="3" t="s">
        <v>23</v>
      </c>
      <c r="V274" s="1">
        <v>0</v>
      </c>
      <c r="W274">
        <v>0</v>
      </c>
      <c r="X274">
        <v>1</v>
      </c>
      <c r="Y274" s="1">
        <v>0</v>
      </c>
      <c r="Z274" s="5" t="str">
        <f t="shared" si="52"/>
        <v>1,'01/12/2020', 900, 273, 'D', 838, 0, 0, '31/12/2020', 122380, 0, 'IMPLANTACAO SALDO DE ABERTURA', 0, '31/12/2020', 'S</v>
      </c>
      <c r="AA274" t="str">
        <f t="shared" si="53"/>
        <v>',0, 0, 1, 0</v>
      </c>
      <c r="AB274" t="str">
        <f t="shared" si="54"/>
        <v>1,'01/12/2020', 900, 273, 'D', 838, 0, 0, '31/12/2020', 122380, 0, 'IMPLANTACAO SALDO DE ABERTURA', 0, '31/12/2020', 'S',0, 0, 1, 0</v>
      </c>
      <c r="AC274" s="3" t="s">
        <v>24</v>
      </c>
      <c r="AD274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273, 'D', 838, 0, 0, '31/12/2020', 122380, 0, 'IMPLANTACAO SALDO DE ABERTURA', 0, '31/12/2020', 'S',0, 0, 1, 0);</v>
      </c>
    </row>
    <row r="275" spans="1:30" x14ac:dyDescent="0.2">
      <c r="A275">
        <v>1</v>
      </c>
      <c r="B275" s="2">
        <v>44166</v>
      </c>
      <c r="C275" s="2" t="str">
        <f t="shared" si="46"/>
        <v>01/12/2020</v>
      </c>
      <c r="D275">
        <v>900</v>
      </c>
      <c r="E275">
        <v>274</v>
      </c>
      <c r="F275" t="s">
        <v>20</v>
      </c>
      <c r="G275" t="s">
        <v>276</v>
      </c>
      <c r="H275">
        <v>793</v>
      </c>
      <c r="I275">
        <v>0</v>
      </c>
      <c r="J275">
        <v>0</v>
      </c>
      <c r="K275" s="2">
        <v>44196</v>
      </c>
      <c r="L275" s="2" t="str">
        <f t="shared" si="47"/>
        <v>31/12/2020</v>
      </c>
      <c r="M275" s="4">
        <v>130432</v>
      </c>
      <c r="N275" s="4">
        <f t="shared" si="50"/>
        <v>130432</v>
      </c>
      <c r="O275" s="4" t="str">
        <f t="shared" si="51"/>
        <v>130432</v>
      </c>
      <c r="P275" s="1">
        <v>0</v>
      </c>
      <c r="Q275" s="3" t="s">
        <v>22</v>
      </c>
      <c r="R275">
        <v>0</v>
      </c>
      <c r="S275" s="2">
        <f t="shared" si="48"/>
        <v>44196</v>
      </c>
      <c r="T275" s="2" t="str">
        <f t="shared" si="49"/>
        <v>31/12/2020</v>
      </c>
      <c r="U275" s="3" t="s">
        <v>23</v>
      </c>
      <c r="V275" s="1">
        <v>0</v>
      </c>
      <c r="W275">
        <v>0</v>
      </c>
      <c r="X275">
        <v>1</v>
      </c>
      <c r="Y275" s="1">
        <v>0</v>
      </c>
      <c r="Z275" s="5" t="str">
        <f t="shared" si="52"/>
        <v>1,'01/12/2020', 900, 274, 'D', 793, 0, 0, '31/12/2020', 130432, 0, 'IMPLANTACAO SALDO DE ABERTURA', 0, '31/12/2020', 'S</v>
      </c>
      <c r="AA275" t="str">
        <f t="shared" si="53"/>
        <v>',0, 0, 1, 0</v>
      </c>
      <c r="AB275" t="str">
        <f t="shared" si="54"/>
        <v>1,'01/12/2020', 900, 274, 'D', 793, 0, 0, '31/12/2020', 130432, 0, 'IMPLANTACAO SALDO DE ABERTURA', 0, '31/12/2020', 'S',0, 0, 1, 0</v>
      </c>
      <c r="AC275" s="3" t="s">
        <v>24</v>
      </c>
      <c r="AD275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274, 'D', 793, 0, 0, '31/12/2020', 130432, 0, 'IMPLANTACAO SALDO DE ABERTURA', 0, '31/12/2020', 'S',0, 0, 1, 0);</v>
      </c>
    </row>
    <row r="276" spans="1:30" x14ac:dyDescent="0.2">
      <c r="A276">
        <v>1</v>
      </c>
      <c r="B276" s="2">
        <v>44166</v>
      </c>
      <c r="C276" s="2" t="str">
        <f t="shared" si="46"/>
        <v>01/12/2020</v>
      </c>
      <c r="D276">
        <v>900</v>
      </c>
      <c r="E276">
        <v>275</v>
      </c>
      <c r="F276" t="s">
        <v>20</v>
      </c>
      <c r="G276" t="s">
        <v>142</v>
      </c>
      <c r="H276">
        <v>107</v>
      </c>
      <c r="I276">
        <v>0</v>
      </c>
      <c r="J276">
        <v>0</v>
      </c>
      <c r="K276" s="2">
        <v>44196</v>
      </c>
      <c r="L276" s="2" t="str">
        <f t="shared" si="47"/>
        <v>31/12/2020</v>
      </c>
      <c r="M276" s="4">
        <v>26004</v>
      </c>
      <c r="N276" s="4">
        <f t="shared" si="50"/>
        <v>26004</v>
      </c>
      <c r="O276" s="4" t="str">
        <f t="shared" si="51"/>
        <v>26004</v>
      </c>
      <c r="P276" s="1">
        <v>0</v>
      </c>
      <c r="Q276" s="3" t="s">
        <v>22</v>
      </c>
      <c r="R276">
        <v>0</v>
      </c>
      <c r="S276" s="2">
        <f t="shared" si="48"/>
        <v>44196</v>
      </c>
      <c r="T276" s="2" t="str">
        <f t="shared" si="49"/>
        <v>31/12/2020</v>
      </c>
      <c r="U276" s="3" t="s">
        <v>23</v>
      </c>
      <c r="V276" s="1">
        <v>0</v>
      </c>
      <c r="W276">
        <v>0</v>
      </c>
      <c r="X276">
        <v>1</v>
      </c>
      <c r="Y276" s="1">
        <v>0</v>
      </c>
      <c r="Z276" s="5" t="str">
        <f t="shared" si="52"/>
        <v>1,'01/12/2020', 900, 275, 'D', 107, 0, 0, '31/12/2020', 26004, 0, 'IMPLANTACAO SALDO DE ABERTURA', 0, '31/12/2020', 'S</v>
      </c>
      <c r="AA276" t="str">
        <f t="shared" si="53"/>
        <v>',0, 0, 1, 0</v>
      </c>
      <c r="AB276" t="str">
        <f t="shared" si="54"/>
        <v>1,'01/12/2020', 900, 275, 'D', 107, 0, 0, '31/12/2020', 26004, 0, 'IMPLANTACAO SALDO DE ABERTURA', 0, '31/12/2020', 'S',0, 0, 1, 0</v>
      </c>
      <c r="AC276" s="3" t="s">
        <v>24</v>
      </c>
      <c r="AD276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275, 'D', 107, 0, 0, '31/12/2020', 26004, 0, 'IMPLANTACAO SALDO DE ABERTURA', 0, '31/12/2020', 'S',0, 0, 1, 0);</v>
      </c>
    </row>
    <row r="277" spans="1:30" x14ac:dyDescent="0.2">
      <c r="A277">
        <v>1</v>
      </c>
      <c r="B277" s="2">
        <v>44166</v>
      </c>
      <c r="C277" s="2" t="str">
        <f t="shared" si="46"/>
        <v>01/12/2020</v>
      </c>
      <c r="D277">
        <v>900</v>
      </c>
      <c r="E277">
        <v>276</v>
      </c>
      <c r="F277" t="s">
        <v>20</v>
      </c>
      <c r="G277" t="s">
        <v>277</v>
      </c>
      <c r="H277">
        <v>808</v>
      </c>
      <c r="I277">
        <v>0</v>
      </c>
      <c r="J277">
        <v>0</v>
      </c>
      <c r="K277" s="2">
        <v>44196</v>
      </c>
      <c r="L277" s="2" t="str">
        <f t="shared" si="47"/>
        <v>31/12/2020</v>
      </c>
      <c r="M277" s="4">
        <v>131200</v>
      </c>
      <c r="N277" s="4">
        <f t="shared" si="50"/>
        <v>131200</v>
      </c>
      <c r="O277" s="4" t="str">
        <f t="shared" si="51"/>
        <v>131200</v>
      </c>
      <c r="P277" s="1">
        <v>0</v>
      </c>
      <c r="Q277" s="3" t="s">
        <v>22</v>
      </c>
      <c r="R277">
        <v>0</v>
      </c>
      <c r="S277" s="2">
        <f t="shared" si="48"/>
        <v>44196</v>
      </c>
      <c r="T277" s="2" t="str">
        <f t="shared" si="49"/>
        <v>31/12/2020</v>
      </c>
      <c r="U277" s="3" t="s">
        <v>23</v>
      </c>
      <c r="V277" s="1">
        <v>0</v>
      </c>
      <c r="W277">
        <v>0</v>
      </c>
      <c r="X277">
        <v>1</v>
      </c>
      <c r="Y277" s="1">
        <v>0</v>
      </c>
      <c r="Z277" s="5" t="str">
        <f t="shared" si="52"/>
        <v>1,'01/12/2020', 900, 276, 'D', 808, 0, 0, '31/12/2020', 131200, 0, 'IMPLANTACAO SALDO DE ABERTURA', 0, '31/12/2020', 'S</v>
      </c>
      <c r="AA277" t="str">
        <f t="shared" si="53"/>
        <v>',0, 0, 1, 0</v>
      </c>
      <c r="AB277" t="str">
        <f t="shared" si="54"/>
        <v>1,'01/12/2020', 900, 276, 'D', 808, 0, 0, '31/12/2020', 131200, 0, 'IMPLANTACAO SALDO DE ABERTURA', 0, '31/12/2020', 'S',0, 0, 1, 0</v>
      </c>
      <c r="AC277" s="3" t="s">
        <v>24</v>
      </c>
      <c r="AD277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276, 'D', 808, 0, 0, '31/12/2020', 131200, 0, 'IMPLANTACAO SALDO DE ABERTURA', 0, '31/12/2020', 'S',0, 0, 1, 0);</v>
      </c>
    </row>
    <row r="278" spans="1:30" x14ac:dyDescent="0.2">
      <c r="A278">
        <v>1</v>
      </c>
      <c r="B278" s="2">
        <v>44166</v>
      </c>
      <c r="C278" s="2" t="str">
        <f t="shared" si="46"/>
        <v>01/12/2020</v>
      </c>
      <c r="D278">
        <v>900</v>
      </c>
      <c r="E278">
        <v>277</v>
      </c>
      <c r="F278" t="s">
        <v>20</v>
      </c>
      <c r="G278" t="s">
        <v>278</v>
      </c>
      <c r="H278">
        <v>818</v>
      </c>
      <c r="I278">
        <v>0</v>
      </c>
      <c r="J278">
        <v>0</v>
      </c>
      <c r="K278" s="2">
        <v>44196</v>
      </c>
      <c r="L278" s="2" t="str">
        <f t="shared" si="47"/>
        <v>31/12/2020</v>
      </c>
      <c r="M278" s="4">
        <v>101415.2</v>
      </c>
      <c r="N278" s="4">
        <f t="shared" si="50"/>
        <v>101415.2</v>
      </c>
      <c r="O278" s="4" t="str">
        <f t="shared" si="51"/>
        <v>101415.2</v>
      </c>
      <c r="P278" s="1">
        <v>0</v>
      </c>
      <c r="Q278" s="3" t="s">
        <v>22</v>
      </c>
      <c r="R278">
        <v>0</v>
      </c>
      <c r="S278" s="2">
        <f t="shared" si="48"/>
        <v>44196</v>
      </c>
      <c r="T278" s="2" t="str">
        <f t="shared" si="49"/>
        <v>31/12/2020</v>
      </c>
      <c r="U278" s="3" t="s">
        <v>23</v>
      </c>
      <c r="V278" s="1">
        <v>0</v>
      </c>
      <c r="W278">
        <v>0</v>
      </c>
      <c r="X278">
        <v>1</v>
      </c>
      <c r="Y278" s="1">
        <v>0</v>
      </c>
      <c r="Z278" s="5" t="str">
        <f t="shared" si="52"/>
        <v>1,'01/12/2020', 900, 277, 'D', 818, 0, 0, '31/12/2020', 101415.2, 0, 'IMPLANTACAO SALDO DE ABERTURA', 0, '31/12/2020', 'S</v>
      </c>
      <c r="AA278" t="str">
        <f t="shared" si="53"/>
        <v>',0, 0, 1, 0</v>
      </c>
      <c r="AB278" t="str">
        <f t="shared" si="54"/>
        <v>1,'01/12/2020', 900, 277, 'D', 818, 0, 0, '31/12/2020', 101415.2, 0, 'IMPLANTACAO SALDO DE ABERTURA', 0, '31/12/2020', 'S',0, 0, 1, 0</v>
      </c>
      <c r="AC278" s="3" t="s">
        <v>24</v>
      </c>
      <c r="AD278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277, 'D', 818, 0, 0, '31/12/2020', 101415.2, 0, 'IMPLANTACAO SALDO DE ABERTURA', 0, '31/12/2020', 'S',0, 0, 1, 0);</v>
      </c>
    </row>
    <row r="279" spans="1:30" x14ac:dyDescent="0.2">
      <c r="A279">
        <v>1</v>
      </c>
      <c r="B279" s="2">
        <v>44166</v>
      </c>
      <c r="C279" s="2" t="str">
        <f t="shared" si="46"/>
        <v>01/12/2020</v>
      </c>
      <c r="D279">
        <v>900</v>
      </c>
      <c r="E279">
        <v>278</v>
      </c>
      <c r="F279" t="s">
        <v>20</v>
      </c>
      <c r="G279" t="s">
        <v>279</v>
      </c>
      <c r="H279">
        <v>824</v>
      </c>
      <c r="I279">
        <v>0</v>
      </c>
      <c r="J279">
        <v>0</v>
      </c>
      <c r="K279" s="2">
        <v>44196</v>
      </c>
      <c r="L279" s="2" t="str">
        <f t="shared" si="47"/>
        <v>31/12/2020</v>
      </c>
      <c r="M279" s="4">
        <v>138000</v>
      </c>
      <c r="N279" s="4">
        <f t="shared" si="50"/>
        <v>138000</v>
      </c>
      <c r="O279" s="4" t="str">
        <f t="shared" si="51"/>
        <v>138000</v>
      </c>
      <c r="P279" s="1">
        <v>0</v>
      </c>
      <c r="Q279" s="3" t="s">
        <v>22</v>
      </c>
      <c r="R279">
        <v>0</v>
      </c>
      <c r="S279" s="2">
        <f t="shared" si="48"/>
        <v>44196</v>
      </c>
      <c r="T279" s="2" t="str">
        <f t="shared" si="49"/>
        <v>31/12/2020</v>
      </c>
      <c r="U279" s="3" t="s">
        <v>23</v>
      </c>
      <c r="V279" s="1">
        <v>0</v>
      </c>
      <c r="W279">
        <v>0</v>
      </c>
      <c r="X279">
        <v>1</v>
      </c>
      <c r="Y279" s="1">
        <v>0</v>
      </c>
      <c r="Z279" s="5" t="str">
        <f t="shared" si="52"/>
        <v>1,'01/12/2020', 900, 278, 'D', 824, 0, 0, '31/12/2020', 138000, 0, 'IMPLANTACAO SALDO DE ABERTURA', 0, '31/12/2020', 'S</v>
      </c>
      <c r="AA279" t="str">
        <f t="shared" si="53"/>
        <v>',0, 0, 1, 0</v>
      </c>
      <c r="AB279" t="str">
        <f t="shared" si="54"/>
        <v>1,'01/12/2020', 900, 278, 'D', 824, 0, 0, '31/12/2020', 138000, 0, 'IMPLANTACAO SALDO DE ABERTURA', 0, '31/12/2020', 'S',0, 0, 1, 0</v>
      </c>
      <c r="AC279" s="3" t="s">
        <v>24</v>
      </c>
      <c r="AD279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278, 'D', 824, 0, 0, '31/12/2020', 138000, 0, 'IMPLANTACAO SALDO DE ABERTURA', 0, '31/12/2020', 'S',0, 0, 1, 0);</v>
      </c>
    </row>
    <row r="280" spans="1:30" x14ac:dyDescent="0.2">
      <c r="A280">
        <v>1</v>
      </c>
      <c r="B280" s="2">
        <v>44166</v>
      </c>
      <c r="C280" s="2" t="str">
        <f t="shared" si="46"/>
        <v>01/12/2020</v>
      </c>
      <c r="D280">
        <v>900</v>
      </c>
      <c r="E280">
        <v>279</v>
      </c>
      <c r="F280" t="s">
        <v>20</v>
      </c>
      <c r="G280" t="s">
        <v>280</v>
      </c>
      <c r="H280">
        <v>773</v>
      </c>
      <c r="I280">
        <v>0</v>
      </c>
      <c r="J280">
        <v>0</v>
      </c>
      <c r="K280" s="2">
        <v>44196</v>
      </c>
      <c r="L280" s="2" t="str">
        <f t="shared" si="47"/>
        <v>31/12/2020</v>
      </c>
      <c r="M280" s="4">
        <v>177000</v>
      </c>
      <c r="N280" s="4">
        <f t="shared" si="50"/>
        <v>177000</v>
      </c>
      <c r="O280" s="4" t="str">
        <f t="shared" si="51"/>
        <v>177000</v>
      </c>
      <c r="P280" s="1">
        <v>0</v>
      </c>
      <c r="Q280" s="3" t="s">
        <v>22</v>
      </c>
      <c r="R280">
        <v>0</v>
      </c>
      <c r="S280" s="2">
        <f t="shared" si="48"/>
        <v>44196</v>
      </c>
      <c r="T280" s="2" t="str">
        <f t="shared" si="49"/>
        <v>31/12/2020</v>
      </c>
      <c r="U280" s="3" t="s">
        <v>23</v>
      </c>
      <c r="V280" s="1">
        <v>0</v>
      </c>
      <c r="W280">
        <v>0</v>
      </c>
      <c r="X280">
        <v>1</v>
      </c>
      <c r="Y280" s="1">
        <v>0</v>
      </c>
      <c r="Z280" s="5" t="str">
        <f t="shared" si="52"/>
        <v>1,'01/12/2020', 900, 279, 'D', 773, 0, 0, '31/12/2020', 177000, 0, 'IMPLANTACAO SALDO DE ABERTURA', 0, '31/12/2020', 'S</v>
      </c>
      <c r="AA280" t="str">
        <f t="shared" si="53"/>
        <v>',0, 0, 1, 0</v>
      </c>
      <c r="AB280" t="str">
        <f t="shared" si="54"/>
        <v>1,'01/12/2020', 900, 279, 'D', 773, 0, 0, '31/12/2020', 177000, 0, 'IMPLANTACAO SALDO DE ABERTURA', 0, '31/12/2020', 'S',0, 0, 1, 0</v>
      </c>
      <c r="AC280" s="3" t="s">
        <v>24</v>
      </c>
      <c r="AD280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279, 'D', 773, 0, 0, '31/12/2020', 177000, 0, 'IMPLANTACAO SALDO DE ABERTURA', 0, '31/12/2020', 'S',0, 0, 1, 0);</v>
      </c>
    </row>
    <row r="281" spans="1:30" x14ac:dyDescent="0.2">
      <c r="A281">
        <v>1</v>
      </c>
      <c r="B281" s="2">
        <v>44166</v>
      </c>
      <c r="C281" s="2" t="str">
        <f t="shared" si="46"/>
        <v>01/12/2020</v>
      </c>
      <c r="D281">
        <v>900</v>
      </c>
      <c r="E281">
        <v>280</v>
      </c>
      <c r="F281" t="s">
        <v>20</v>
      </c>
      <c r="G281" t="s">
        <v>281</v>
      </c>
      <c r="H281">
        <v>829</v>
      </c>
      <c r="I281">
        <v>0</v>
      </c>
      <c r="J281">
        <v>0</v>
      </c>
      <c r="K281" s="2">
        <v>44196</v>
      </c>
      <c r="L281" s="2" t="str">
        <f t="shared" si="47"/>
        <v>31/12/2020</v>
      </c>
      <c r="M281" s="4">
        <v>88968</v>
      </c>
      <c r="N281" s="4">
        <f t="shared" si="50"/>
        <v>88968</v>
      </c>
      <c r="O281" s="4" t="str">
        <f t="shared" si="51"/>
        <v>88968</v>
      </c>
      <c r="P281" s="1">
        <v>0</v>
      </c>
      <c r="Q281" s="3" t="s">
        <v>22</v>
      </c>
      <c r="R281">
        <v>0</v>
      </c>
      <c r="S281" s="2">
        <f t="shared" si="48"/>
        <v>44196</v>
      </c>
      <c r="T281" s="2" t="str">
        <f t="shared" si="49"/>
        <v>31/12/2020</v>
      </c>
      <c r="U281" s="3" t="s">
        <v>23</v>
      </c>
      <c r="V281" s="1">
        <v>0</v>
      </c>
      <c r="W281">
        <v>0</v>
      </c>
      <c r="X281">
        <v>1</v>
      </c>
      <c r="Y281" s="1">
        <v>0</v>
      </c>
      <c r="Z281" s="5" t="str">
        <f t="shared" si="52"/>
        <v>1,'01/12/2020', 900, 280, 'D', 829, 0, 0, '31/12/2020', 88968, 0, 'IMPLANTACAO SALDO DE ABERTURA', 0, '31/12/2020', 'S</v>
      </c>
      <c r="AA281" t="str">
        <f t="shared" si="53"/>
        <v>',0, 0, 1, 0</v>
      </c>
      <c r="AB281" t="str">
        <f t="shared" si="54"/>
        <v>1,'01/12/2020', 900, 280, 'D', 829, 0, 0, '31/12/2020', 88968, 0, 'IMPLANTACAO SALDO DE ABERTURA', 0, '31/12/2020', 'S',0, 0, 1, 0</v>
      </c>
      <c r="AC281" s="3" t="s">
        <v>24</v>
      </c>
      <c r="AD281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280, 'D', 829, 0, 0, '31/12/2020', 88968, 0, 'IMPLANTACAO SALDO DE ABERTURA', 0, '31/12/2020', 'S',0, 0, 1, 0);</v>
      </c>
    </row>
    <row r="282" spans="1:30" x14ac:dyDescent="0.2">
      <c r="A282">
        <v>1</v>
      </c>
      <c r="B282" s="2">
        <v>44166</v>
      </c>
      <c r="C282" s="2" t="str">
        <f t="shared" si="46"/>
        <v>01/12/2020</v>
      </c>
      <c r="D282">
        <v>900</v>
      </c>
      <c r="E282">
        <v>281</v>
      </c>
      <c r="F282" t="s">
        <v>20</v>
      </c>
      <c r="G282" t="s">
        <v>282</v>
      </c>
      <c r="H282">
        <v>803</v>
      </c>
      <c r="I282">
        <v>0</v>
      </c>
      <c r="J282">
        <v>0</v>
      </c>
      <c r="K282" s="2">
        <v>44196</v>
      </c>
      <c r="L282" s="2" t="str">
        <f t="shared" si="47"/>
        <v>31/12/2020</v>
      </c>
      <c r="M282" s="4">
        <v>224237</v>
      </c>
      <c r="N282" s="4">
        <f t="shared" si="50"/>
        <v>224237</v>
      </c>
      <c r="O282" s="4" t="str">
        <f t="shared" si="51"/>
        <v>224237</v>
      </c>
      <c r="P282" s="1">
        <v>0</v>
      </c>
      <c r="Q282" s="3" t="s">
        <v>22</v>
      </c>
      <c r="R282">
        <v>0</v>
      </c>
      <c r="S282" s="2">
        <f t="shared" si="48"/>
        <v>44196</v>
      </c>
      <c r="T282" s="2" t="str">
        <f t="shared" si="49"/>
        <v>31/12/2020</v>
      </c>
      <c r="U282" s="3" t="s">
        <v>23</v>
      </c>
      <c r="V282" s="1">
        <v>0</v>
      </c>
      <c r="W282">
        <v>0</v>
      </c>
      <c r="X282">
        <v>1</v>
      </c>
      <c r="Y282" s="1">
        <v>0</v>
      </c>
      <c r="Z282" s="5" t="str">
        <f t="shared" si="52"/>
        <v>1,'01/12/2020', 900, 281, 'D', 803, 0, 0, '31/12/2020', 224237, 0, 'IMPLANTACAO SALDO DE ABERTURA', 0, '31/12/2020', 'S</v>
      </c>
      <c r="AA282" t="str">
        <f t="shared" si="53"/>
        <v>',0, 0, 1, 0</v>
      </c>
      <c r="AB282" t="str">
        <f t="shared" si="54"/>
        <v>1,'01/12/2020', 900, 281, 'D', 803, 0, 0, '31/12/2020', 224237, 0, 'IMPLANTACAO SALDO DE ABERTURA', 0, '31/12/2020', 'S',0, 0, 1, 0</v>
      </c>
      <c r="AC282" s="3" t="s">
        <v>24</v>
      </c>
      <c r="AD282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281, 'D', 803, 0, 0, '31/12/2020', 224237, 0, 'IMPLANTACAO SALDO DE ABERTURA', 0, '31/12/2020', 'S',0, 0, 1, 0);</v>
      </c>
    </row>
    <row r="283" spans="1:30" x14ac:dyDescent="0.2">
      <c r="A283">
        <v>1</v>
      </c>
      <c r="B283" s="2">
        <v>44166</v>
      </c>
      <c r="C283" s="2" t="str">
        <f t="shared" si="46"/>
        <v>01/12/2020</v>
      </c>
      <c r="D283">
        <v>900</v>
      </c>
      <c r="E283">
        <v>282</v>
      </c>
      <c r="F283" t="s">
        <v>20</v>
      </c>
      <c r="G283" t="s">
        <v>283</v>
      </c>
      <c r="H283">
        <v>832</v>
      </c>
      <c r="I283">
        <v>0</v>
      </c>
      <c r="J283">
        <v>0</v>
      </c>
      <c r="K283" s="2">
        <v>44196</v>
      </c>
      <c r="L283" s="2" t="str">
        <f t="shared" si="47"/>
        <v>31/12/2020</v>
      </c>
      <c r="M283" s="4">
        <v>82900</v>
      </c>
      <c r="N283" s="4">
        <f t="shared" si="50"/>
        <v>82900</v>
      </c>
      <c r="O283" s="4" t="str">
        <f t="shared" si="51"/>
        <v>82900</v>
      </c>
      <c r="P283" s="1">
        <v>0</v>
      </c>
      <c r="Q283" s="3" t="s">
        <v>22</v>
      </c>
      <c r="R283">
        <v>0</v>
      </c>
      <c r="S283" s="2">
        <f t="shared" si="48"/>
        <v>44196</v>
      </c>
      <c r="T283" s="2" t="str">
        <f t="shared" si="49"/>
        <v>31/12/2020</v>
      </c>
      <c r="U283" s="3" t="s">
        <v>23</v>
      </c>
      <c r="V283" s="1">
        <v>0</v>
      </c>
      <c r="W283">
        <v>0</v>
      </c>
      <c r="X283">
        <v>1</v>
      </c>
      <c r="Y283" s="1">
        <v>0</v>
      </c>
      <c r="Z283" s="5" t="str">
        <f t="shared" si="52"/>
        <v>1,'01/12/2020', 900, 282, 'D', 832, 0, 0, '31/12/2020', 82900, 0, 'IMPLANTACAO SALDO DE ABERTURA', 0, '31/12/2020', 'S</v>
      </c>
      <c r="AA283" t="str">
        <f t="shared" si="53"/>
        <v>',0, 0, 1, 0</v>
      </c>
      <c r="AB283" t="str">
        <f t="shared" si="54"/>
        <v>1,'01/12/2020', 900, 282, 'D', 832, 0, 0, '31/12/2020', 82900, 0, 'IMPLANTACAO SALDO DE ABERTURA', 0, '31/12/2020', 'S',0, 0, 1, 0</v>
      </c>
      <c r="AC283" s="3" t="s">
        <v>24</v>
      </c>
      <c r="AD283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282, 'D', 832, 0, 0, '31/12/2020', 82900, 0, 'IMPLANTACAO SALDO DE ABERTURA', 0, '31/12/2020', 'S',0, 0, 1, 0);</v>
      </c>
    </row>
    <row r="284" spans="1:30" x14ac:dyDescent="0.2">
      <c r="A284">
        <v>1</v>
      </c>
      <c r="B284" s="2">
        <v>44166</v>
      </c>
      <c r="C284" s="2" t="str">
        <f t="shared" si="46"/>
        <v>01/12/2020</v>
      </c>
      <c r="D284">
        <v>900</v>
      </c>
      <c r="E284">
        <v>283</v>
      </c>
      <c r="F284" t="s">
        <v>20</v>
      </c>
      <c r="G284" t="s">
        <v>284</v>
      </c>
      <c r="H284">
        <v>804</v>
      </c>
      <c r="I284">
        <v>0</v>
      </c>
      <c r="J284">
        <v>0</v>
      </c>
      <c r="K284" s="2">
        <v>44196</v>
      </c>
      <c r="L284" s="2" t="str">
        <f t="shared" si="47"/>
        <v>31/12/2020</v>
      </c>
      <c r="M284" s="4">
        <v>100640</v>
      </c>
      <c r="N284" s="4">
        <f t="shared" si="50"/>
        <v>100640</v>
      </c>
      <c r="O284" s="4" t="str">
        <f t="shared" si="51"/>
        <v>100640</v>
      </c>
      <c r="P284" s="1">
        <v>0</v>
      </c>
      <c r="Q284" s="3" t="s">
        <v>22</v>
      </c>
      <c r="R284">
        <v>0</v>
      </c>
      <c r="S284" s="2">
        <f t="shared" si="48"/>
        <v>44196</v>
      </c>
      <c r="T284" s="2" t="str">
        <f t="shared" si="49"/>
        <v>31/12/2020</v>
      </c>
      <c r="U284" s="3" t="s">
        <v>23</v>
      </c>
      <c r="V284" s="1">
        <v>0</v>
      </c>
      <c r="W284">
        <v>0</v>
      </c>
      <c r="X284">
        <v>1</v>
      </c>
      <c r="Y284" s="1">
        <v>0</v>
      </c>
      <c r="Z284" s="5" t="str">
        <f t="shared" si="52"/>
        <v>1,'01/12/2020', 900, 283, 'D', 804, 0, 0, '31/12/2020', 100640, 0, 'IMPLANTACAO SALDO DE ABERTURA', 0, '31/12/2020', 'S</v>
      </c>
      <c r="AA284" t="str">
        <f t="shared" si="53"/>
        <v>',0, 0, 1, 0</v>
      </c>
      <c r="AB284" t="str">
        <f t="shared" si="54"/>
        <v>1,'01/12/2020', 900, 283, 'D', 804, 0, 0, '31/12/2020', 100640, 0, 'IMPLANTACAO SALDO DE ABERTURA', 0, '31/12/2020', 'S',0, 0, 1, 0</v>
      </c>
      <c r="AC284" s="3" t="s">
        <v>24</v>
      </c>
      <c r="AD284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283, 'D', 804, 0, 0, '31/12/2020', 100640, 0, 'IMPLANTACAO SALDO DE ABERTURA', 0, '31/12/2020', 'S',0, 0, 1, 0);</v>
      </c>
    </row>
    <row r="285" spans="1:30" x14ac:dyDescent="0.2">
      <c r="A285">
        <v>1</v>
      </c>
      <c r="B285" s="2">
        <v>44166</v>
      </c>
      <c r="C285" s="2" t="str">
        <f t="shared" si="46"/>
        <v>01/12/2020</v>
      </c>
      <c r="D285">
        <v>900</v>
      </c>
      <c r="E285">
        <v>284</v>
      </c>
      <c r="F285" t="s">
        <v>20</v>
      </c>
      <c r="G285" t="s">
        <v>285</v>
      </c>
      <c r="H285">
        <v>763</v>
      </c>
      <c r="I285">
        <v>0</v>
      </c>
      <c r="J285">
        <v>0</v>
      </c>
      <c r="K285" s="2">
        <v>44196</v>
      </c>
      <c r="L285" s="2" t="str">
        <f t="shared" si="47"/>
        <v>31/12/2020</v>
      </c>
      <c r="M285" s="4">
        <v>447180</v>
      </c>
      <c r="N285" s="4">
        <f t="shared" si="50"/>
        <v>447180</v>
      </c>
      <c r="O285" s="4" t="str">
        <f t="shared" si="51"/>
        <v>447180</v>
      </c>
      <c r="P285" s="1">
        <v>0</v>
      </c>
      <c r="Q285" s="3" t="s">
        <v>22</v>
      </c>
      <c r="R285">
        <v>0</v>
      </c>
      <c r="S285" s="2">
        <f t="shared" si="48"/>
        <v>44196</v>
      </c>
      <c r="T285" s="2" t="str">
        <f t="shared" si="49"/>
        <v>31/12/2020</v>
      </c>
      <c r="U285" s="3" t="s">
        <v>23</v>
      </c>
      <c r="V285" s="1">
        <v>0</v>
      </c>
      <c r="W285">
        <v>0</v>
      </c>
      <c r="X285">
        <v>1</v>
      </c>
      <c r="Y285" s="1">
        <v>0</v>
      </c>
      <c r="Z285" s="5" t="str">
        <f t="shared" si="52"/>
        <v>1,'01/12/2020', 900, 284, 'D', 763, 0, 0, '31/12/2020', 447180, 0, 'IMPLANTACAO SALDO DE ABERTURA', 0, '31/12/2020', 'S</v>
      </c>
      <c r="AA285" t="str">
        <f t="shared" si="53"/>
        <v>',0, 0, 1, 0</v>
      </c>
      <c r="AB285" t="str">
        <f t="shared" si="54"/>
        <v>1,'01/12/2020', 900, 284, 'D', 763, 0, 0, '31/12/2020', 447180, 0, 'IMPLANTACAO SALDO DE ABERTURA', 0, '31/12/2020', 'S',0, 0, 1, 0</v>
      </c>
      <c r="AC285" s="3" t="s">
        <v>24</v>
      </c>
      <c r="AD285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284, 'D', 763, 0, 0, '31/12/2020', 447180, 0, 'IMPLANTACAO SALDO DE ABERTURA', 0, '31/12/2020', 'S',0, 0, 1, 0);</v>
      </c>
    </row>
    <row r="286" spans="1:30" x14ac:dyDescent="0.2">
      <c r="A286">
        <v>1</v>
      </c>
      <c r="B286" s="2">
        <v>44166</v>
      </c>
      <c r="C286" s="2" t="str">
        <f t="shared" si="46"/>
        <v>01/12/2020</v>
      </c>
      <c r="D286">
        <v>900</v>
      </c>
      <c r="E286">
        <v>285</v>
      </c>
      <c r="F286" t="s">
        <v>20</v>
      </c>
      <c r="G286" t="s">
        <v>286</v>
      </c>
      <c r="H286">
        <v>788</v>
      </c>
      <c r="I286">
        <v>0</v>
      </c>
      <c r="J286">
        <v>0</v>
      </c>
      <c r="K286" s="2">
        <v>44196</v>
      </c>
      <c r="L286" s="2" t="str">
        <f t="shared" si="47"/>
        <v>31/12/2020</v>
      </c>
      <c r="M286" s="4">
        <v>48152</v>
      </c>
      <c r="N286" s="4">
        <f t="shared" si="50"/>
        <v>48152</v>
      </c>
      <c r="O286" s="4" t="str">
        <f t="shared" si="51"/>
        <v>48152</v>
      </c>
      <c r="P286" s="1">
        <v>0</v>
      </c>
      <c r="Q286" s="3" t="s">
        <v>22</v>
      </c>
      <c r="R286">
        <v>0</v>
      </c>
      <c r="S286" s="2">
        <f t="shared" si="48"/>
        <v>44196</v>
      </c>
      <c r="T286" s="2" t="str">
        <f t="shared" si="49"/>
        <v>31/12/2020</v>
      </c>
      <c r="U286" s="3" t="s">
        <v>23</v>
      </c>
      <c r="V286" s="1">
        <v>0</v>
      </c>
      <c r="W286">
        <v>0</v>
      </c>
      <c r="X286">
        <v>1</v>
      </c>
      <c r="Y286" s="1">
        <v>0</v>
      </c>
      <c r="Z286" s="5" t="str">
        <f t="shared" si="52"/>
        <v>1,'01/12/2020', 900, 285, 'D', 788, 0, 0, '31/12/2020', 48152, 0, 'IMPLANTACAO SALDO DE ABERTURA', 0, '31/12/2020', 'S</v>
      </c>
      <c r="AA286" t="str">
        <f t="shared" si="53"/>
        <v>',0, 0, 1, 0</v>
      </c>
      <c r="AB286" t="str">
        <f t="shared" si="54"/>
        <v>1,'01/12/2020', 900, 285, 'D', 788, 0, 0, '31/12/2020', 48152, 0, 'IMPLANTACAO SALDO DE ABERTURA', 0, '31/12/2020', 'S',0, 0, 1, 0</v>
      </c>
      <c r="AC286" s="3" t="s">
        <v>24</v>
      </c>
      <c r="AD286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285, 'D', 788, 0, 0, '31/12/2020', 48152, 0, 'IMPLANTACAO SALDO DE ABERTURA', 0, '31/12/2020', 'S',0, 0, 1, 0);</v>
      </c>
    </row>
    <row r="287" spans="1:30" x14ac:dyDescent="0.2">
      <c r="A287">
        <v>1</v>
      </c>
      <c r="B287" s="2">
        <v>44166</v>
      </c>
      <c r="C287" s="2" t="str">
        <f t="shared" si="46"/>
        <v>01/12/2020</v>
      </c>
      <c r="D287">
        <v>900</v>
      </c>
      <c r="E287">
        <v>286</v>
      </c>
      <c r="F287" t="s">
        <v>20</v>
      </c>
      <c r="G287" t="s">
        <v>287</v>
      </c>
      <c r="H287">
        <v>806</v>
      </c>
      <c r="I287">
        <v>0</v>
      </c>
      <c r="J287">
        <v>0</v>
      </c>
      <c r="K287" s="2">
        <v>44196</v>
      </c>
      <c r="L287" s="2" t="str">
        <f t="shared" si="47"/>
        <v>31/12/2020</v>
      </c>
      <c r="M287" s="4">
        <v>179000</v>
      </c>
      <c r="N287" s="4">
        <f t="shared" si="50"/>
        <v>179000</v>
      </c>
      <c r="O287" s="4" t="str">
        <f t="shared" si="51"/>
        <v>179000</v>
      </c>
      <c r="P287" s="1">
        <v>0</v>
      </c>
      <c r="Q287" s="3" t="s">
        <v>22</v>
      </c>
      <c r="R287">
        <v>0</v>
      </c>
      <c r="S287" s="2">
        <f t="shared" si="48"/>
        <v>44196</v>
      </c>
      <c r="T287" s="2" t="str">
        <f t="shared" si="49"/>
        <v>31/12/2020</v>
      </c>
      <c r="U287" s="3" t="s">
        <v>23</v>
      </c>
      <c r="V287" s="1">
        <v>0</v>
      </c>
      <c r="W287">
        <v>0</v>
      </c>
      <c r="X287">
        <v>1</v>
      </c>
      <c r="Y287" s="1">
        <v>0</v>
      </c>
      <c r="Z287" s="5" t="str">
        <f t="shared" si="52"/>
        <v>1,'01/12/2020', 900, 286, 'D', 806, 0, 0, '31/12/2020', 179000, 0, 'IMPLANTACAO SALDO DE ABERTURA', 0, '31/12/2020', 'S</v>
      </c>
      <c r="AA287" t="str">
        <f t="shared" si="53"/>
        <v>',0, 0, 1, 0</v>
      </c>
      <c r="AB287" t="str">
        <f t="shared" si="54"/>
        <v>1,'01/12/2020', 900, 286, 'D', 806, 0, 0, '31/12/2020', 179000, 0, 'IMPLANTACAO SALDO DE ABERTURA', 0, '31/12/2020', 'S',0, 0, 1, 0</v>
      </c>
      <c r="AC287" s="3" t="s">
        <v>24</v>
      </c>
      <c r="AD287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286, 'D', 806, 0, 0, '31/12/2020', 179000, 0, 'IMPLANTACAO SALDO DE ABERTURA', 0, '31/12/2020', 'S',0, 0, 1, 0);</v>
      </c>
    </row>
    <row r="288" spans="1:30" x14ac:dyDescent="0.2">
      <c r="A288">
        <v>1</v>
      </c>
      <c r="B288" s="2">
        <v>44166</v>
      </c>
      <c r="C288" s="2" t="str">
        <f t="shared" si="46"/>
        <v>01/12/2020</v>
      </c>
      <c r="D288">
        <v>900</v>
      </c>
      <c r="E288">
        <v>287</v>
      </c>
      <c r="F288" t="s">
        <v>20</v>
      </c>
      <c r="G288" t="s">
        <v>288</v>
      </c>
      <c r="H288">
        <v>807</v>
      </c>
      <c r="I288">
        <v>0</v>
      </c>
      <c r="J288">
        <v>0</v>
      </c>
      <c r="K288" s="2">
        <v>44196</v>
      </c>
      <c r="L288" s="2" t="str">
        <f t="shared" si="47"/>
        <v>31/12/2020</v>
      </c>
      <c r="M288" s="4">
        <v>117720</v>
      </c>
      <c r="N288" s="4">
        <f t="shared" si="50"/>
        <v>117720</v>
      </c>
      <c r="O288" s="4" t="str">
        <f t="shared" si="51"/>
        <v>117720</v>
      </c>
      <c r="P288" s="1">
        <v>0</v>
      </c>
      <c r="Q288" s="3" t="s">
        <v>22</v>
      </c>
      <c r="R288">
        <v>0</v>
      </c>
      <c r="S288" s="2">
        <f t="shared" si="48"/>
        <v>44196</v>
      </c>
      <c r="T288" s="2" t="str">
        <f t="shared" si="49"/>
        <v>31/12/2020</v>
      </c>
      <c r="U288" s="3" t="s">
        <v>23</v>
      </c>
      <c r="V288" s="1">
        <v>0</v>
      </c>
      <c r="W288">
        <v>0</v>
      </c>
      <c r="X288">
        <v>1</v>
      </c>
      <c r="Y288" s="1">
        <v>0</v>
      </c>
      <c r="Z288" s="5" t="str">
        <f t="shared" si="52"/>
        <v>1,'01/12/2020', 900, 287, 'D', 807, 0, 0, '31/12/2020', 117720, 0, 'IMPLANTACAO SALDO DE ABERTURA', 0, '31/12/2020', 'S</v>
      </c>
      <c r="AA288" t="str">
        <f t="shared" si="53"/>
        <v>',0, 0, 1, 0</v>
      </c>
      <c r="AB288" t="str">
        <f t="shared" si="54"/>
        <v>1,'01/12/2020', 900, 287, 'D', 807, 0, 0, '31/12/2020', 117720, 0, 'IMPLANTACAO SALDO DE ABERTURA', 0, '31/12/2020', 'S',0, 0, 1, 0</v>
      </c>
      <c r="AC288" s="3" t="s">
        <v>24</v>
      </c>
      <c r="AD288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287, 'D', 807, 0, 0, '31/12/2020', 117720, 0, 'IMPLANTACAO SALDO DE ABERTURA', 0, '31/12/2020', 'S',0, 0, 1, 0);</v>
      </c>
    </row>
    <row r="289" spans="1:30" x14ac:dyDescent="0.2">
      <c r="A289">
        <v>1</v>
      </c>
      <c r="B289" s="2">
        <v>44166</v>
      </c>
      <c r="C289" s="2" t="str">
        <f t="shared" si="46"/>
        <v>01/12/2020</v>
      </c>
      <c r="D289">
        <v>900</v>
      </c>
      <c r="E289">
        <v>288</v>
      </c>
      <c r="F289" t="s">
        <v>20</v>
      </c>
      <c r="G289" t="s">
        <v>289</v>
      </c>
      <c r="H289">
        <v>791</v>
      </c>
      <c r="I289">
        <v>0</v>
      </c>
      <c r="J289">
        <v>0</v>
      </c>
      <c r="K289" s="2">
        <v>44196</v>
      </c>
      <c r="L289" s="2" t="str">
        <f t="shared" si="47"/>
        <v>31/12/2020</v>
      </c>
      <c r="M289" s="4">
        <v>41770</v>
      </c>
      <c r="N289" s="4">
        <f t="shared" si="50"/>
        <v>41770</v>
      </c>
      <c r="O289" s="4" t="str">
        <f t="shared" si="51"/>
        <v>41770</v>
      </c>
      <c r="P289" s="1">
        <v>0</v>
      </c>
      <c r="Q289" s="3" t="s">
        <v>22</v>
      </c>
      <c r="R289">
        <v>0</v>
      </c>
      <c r="S289" s="2">
        <f t="shared" si="48"/>
        <v>44196</v>
      </c>
      <c r="T289" s="2" t="str">
        <f t="shared" si="49"/>
        <v>31/12/2020</v>
      </c>
      <c r="U289" s="3" t="s">
        <v>23</v>
      </c>
      <c r="V289" s="1">
        <v>0</v>
      </c>
      <c r="W289">
        <v>0</v>
      </c>
      <c r="X289">
        <v>1</v>
      </c>
      <c r="Y289" s="1">
        <v>0</v>
      </c>
      <c r="Z289" s="5" t="str">
        <f t="shared" si="52"/>
        <v>1,'01/12/2020', 900, 288, 'D', 791, 0, 0, '31/12/2020', 41770, 0, 'IMPLANTACAO SALDO DE ABERTURA', 0, '31/12/2020', 'S</v>
      </c>
      <c r="AA289" t="str">
        <f t="shared" si="53"/>
        <v>',0, 0, 1, 0</v>
      </c>
      <c r="AB289" t="str">
        <f t="shared" si="54"/>
        <v>1,'01/12/2020', 900, 288, 'D', 791, 0, 0, '31/12/2020', 41770, 0, 'IMPLANTACAO SALDO DE ABERTURA', 0, '31/12/2020', 'S',0, 0, 1, 0</v>
      </c>
      <c r="AC289" s="3" t="s">
        <v>24</v>
      </c>
      <c r="AD289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288, 'D', 791, 0, 0, '31/12/2020', 41770, 0, 'IMPLANTACAO SALDO DE ABERTURA', 0, '31/12/2020', 'S',0, 0, 1, 0);</v>
      </c>
    </row>
    <row r="290" spans="1:30" x14ac:dyDescent="0.2">
      <c r="A290">
        <v>1</v>
      </c>
      <c r="B290" s="2">
        <v>44166</v>
      </c>
      <c r="C290" s="2" t="str">
        <f t="shared" si="46"/>
        <v>01/12/2020</v>
      </c>
      <c r="D290">
        <v>900</v>
      </c>
      <c r="E290">
        <v>289</v>
      </c>
      <c r="F290" t="s">
        <v>20</v>
      </c>
      <c r="G290" t="s">
        <v>235</v>
      </c>
      <c r="H290">
        <v>774</v>
      </c>
      <c r="I290">
        <v>0</v>
      </c>
      <c r="J290">
        <v>0</v>
      </c>
      <c r="K290" s="2">
        <v>44196</v>
      </c>
      <c r="L290" s="2" t="str">
        <f t="shared" si="47"/>
        <v>31/12/2020</v>
      </c>
      <c r="M290" s="4">
        <v>11820</v>
      </c>
      <c r="N290" s="4">
        <f t="shared" si="50"/>
        <v>11820</v>
      </c>
      <c r="O290" s="4" t="str">
        <f t="shared" si="51"/>
        <v>11820</v>
      </c>
      <c r="P290" s="1">
        <v>0</v>
      </c>
      <c r="Q290" s="3" t="s">
        <v>22</v>
      </c>
      <c r="R290">
        <v>0</v>
      </c>
      <c r="S290" s="2">
        <f t="shared" si="48"/>
        <v>44196</v>
      </c>
      <c r="T290" s="2" t="str">
        <f t="shared" si="49"/>
        <v>31/12/2020</v>
      </c>
      <c r="U290" s="3" t="s">
        <v>23</v>
      </c>
      <c r="V290" s="1">
        <v>0</v>
      </c>
      <c r="W290">
        <v>0</v>
      </c>
      <c r="X290">
        <v>1</v>
      </c>
      <c r="Y290" s="1">
        <v>0</v>
      </c>
      <c r="Z290" s="5" t="str">
        <f t="shared" si="52"/>
        <v>1,'01/12/2020', 900, 289, 'D', 774, 0, 0, '31/12/2020', 11820, 0, 'IMPLANTACAO SALDO DE ABERTURA', 0, '31/12/2020', 'S</v>
      </c>
      <c r="AA290" t="str">
        <f t="shared" si="53"/>
        <v>',0, 0, 1, 0</v>
      </c>
      <c r="AB290" t="str">
        <f t="shared" si="54"/>
        <v>1,'01/12/2020', 900, 289, 'D', 774, 0, 0, '31/12/2020', 11820, 0, 'IMPLANTACAO SALDO DE ABERTURA', 0, '31/12/2020', 'S',0, 0, 1, 0</v>
      </c>
      <c r="AC290" s="3" t="s">
        <v>24</v>
      </c>
      <c r="AD290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289, 'D', 774, 0, 0, '31/12/2020', 11820, 0, 'IMPLANTACAO SALDO DE ABERTURA', 0, '31/12/2020', 'S',0, 0, 1, 0);</v>
      </c>
    </row>
    <row r="291" spans="1:30" x14ac:dyDescent="0.2">
      <c r="A291">
        <v>1</v>
      </c>
      <c r="B291" s="2">
        <v>44166</v>
      </c>
      <c r="C291" s="2" t="str">
        <f t="shared" si="46"/>
        <v>01/12/2020</v>
      </c>
      <c r="D291">
        <v>900</v>
      </c>
      <c r="E291">
        <v>290</v>
      </c>
      <c r="F291" t="s">
        <v>20</v>
      </c>
      <c r="G291" t="s">
        <v>290</v>
      </c>
      <c r="H291">
        <v>836</v>
      </c>
      <c r="I291">
        <v>0</v>
      </c>
      <c r="J291">
        <v>0</v>
      </c>
      <c r="K291" s="2">
        <v>44196</v>
      </c>
      <c r="L291" s="2" t="str">
        <f t="shared" si="47"/>
        <v>31/12/2020</v>
      </c>
      <c r="M291" s="4">
        <v>24639.84</v>
      </c>
      <c r="N291" s="4">
        <f t="shared" si="50"/>
        <v>24639.84</v>
      </c>
      <c r="O291" s="4" t="str">
        <f t="shared" si="51"/>
        <v>24639.84</v>
      </c>
      <c r="P291" s="1">
        <v>0</v>
      </c>
      <c r="Q291" s="3" t="s">
        <v>22</v>
      </c>
      <c r="R291">
        <v>0</v>
      </c>
      <c r="S291" s="2">
        <f t="shared" si="48"/>
        <v>44196</v>
      </c>
      <c r="T291" s="2" t="str">
        <f t="shared" si="49"/>
        <v>31/12/2020</v>
      </c>
      <c r="U291" s="3" t="s">
        <v>23</v>
      </c>
      <c r="V291" s="1">
        <v>0</v>
      </c>
      <c r="W291">
        <v>0</v>
      </c>
      <c r="X291">
        <v>1</v>
      </c>
      <c r="Y291" s="1">
        <v>0</v>
      </c>
      <c r="Z291" s="5" t="str">
        <f t="shared" si="52"/>
        <v>1,'01/12/2020', 900, 290, 'D', 836, 0, 0, '31/12/2020', 24639.84, 0, 'IMPLANTACAO SALDO DE ABERTURA', 0, '31/12/2020', 'S</v>
      </c>
      <c r="AA291" t="str">
        <f t="shared" si="53"/>
        <v>',0, 0, 1, 0</v>
      </c>
      <c r="AB291" t="str">
        <f t="shared" si="54"/>
        <v>1,'01/12/2020', 900, 290, 'D', 836, 0, 0, '31/12/2020', 24639.84, 0, 'IMPLANTACAO SALDO DE ABERTURA', 0, '31/12/2020', 'S',0, 0, 1, 0</v>
      </c>
      <c r="AC291" s="3" t="s">
        <v>24</v>
      </c>
      <c r="AD291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290, 'D', 836, 0, 0, '31/12/2020', 24639.84, 0, 'IMPLANTACAO SALDO DE ABERTURA', 0, '31/12/2020', 'S',0, 0, 1, 0);</v>
      </c>
    </row>
    <row r="292" spans="1:30" x14ac:dyDescent="0.2">
      <c r="A292">
        <v>1</v>
      </c>
      <c r="B292" s="2">
        <v>44166</v>
      </c>
      <c r="C292" s="2" t="str">
        <f t="shared" si="46"/>
        <v>01/12/2020</v>
      </c>
      <c r="D292">
        <v>900</v>
      </c>
      <c r="E292">
        <v>291</v>
      </c>
      <c r="F292" t="s">
        <v>20</v>
      </c>
      <c r="G292" t="s">
        <v>291</v>
      </c>
      <c r="H292">
        <v>880</v>
      </c>
      <c r="I292">
        <v>0</v>
      </c>
      <c r="J292">
        <v>0</v>
      </c>
      <c r="K292" s="2">
        <v>44196</v>
      </c>
      <c r="L292" s="2" t="str">
        <f t="shared" si="47"/>
        <v>31/12/2020</v>
      </c>
      <c r="M292" s="4">
        <v>4033.14</v>
      </c>
      <c r="N292" s="4">
        <f t="shared" si="50"/>
        <v>4033.14</v>
      </c>
      <c r="O292" s="4" t="str">
        <f t="shared" si="51"/>
        <v>4033.14</v>
      </c>
      <c r="P292" s="1">
        <v>0</v>
      </c>
      <c r="Q292" s="3" t="s">
        <v>22</v>
      </c>
      <c r="R292">
        <v>0</v>
      </c>
      <c r="S292" s="2">
        <f t="shared" si="48"/>
        <v>44196</v>
      </c>
      <c r="T292" s="2" t="str">
        <f t="shared" si="49"/>
        <v>31/12/2020</v>
      </c>
      <c r="U292" s="3" t="s">
        <v>23</v>
      </c>
      <c r="V292" s="1">
        <v>0</v>
      </c>
      <c r="W292">
        <v>0</v>
      </c>
      <c r="X292">
        <v>1</v>
      </c>
      <c r="Y292" s="1">
        <v>0</v>
      </c>
      <c r="Z292" s="5" t="str">
        <f t="shared" si="52"/>
        <v>1,'01/12/2020', 900, 291, 'D', 880, 0, 0, '31/12/2020', 4033.14, 0, 'IMPLANTACAO SALDO DE ABERTURA', 0, '31/12/2020', 'S</v>
      </c>
      <c r="AA292" t="str">
        <f t="shared" si="53"/>
        <v>',0, 0, 1, 0</v>
      </c>
      <c r="AB292" t="str">
        <f t="shared" si="54"/>
        <v>1,'01/12/2020', 900, 291, 'D', 880, 0, 0, '31/12/2020', 4033.14, 0, 'IMPLANTACAO SALDO DE ABERTURA', 0, '31/12/2020', 'S',0, 0, 1, 0</v>
      </c>
      <c r="AC292" s="3" t="s">
        <v>24</v>
      </c>
      <c r="AD292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291, 'D', 880, 0, 0, '31/12/2020', 4033.14, 0, 'IMPLANTACAO SALDO DE ABERTURA', 0, '31/12/2020', 'S',0, 0, 1, 0);</v>
      </c>
    </row>
    <row r="293" spans="1:30" x14ac:dyDescent="0.2">
      <c r="A293">
        <v>1</v>
      </c>
      <c r="B293" s="2">
        <v>44166</v>
      </c>
      <c r="C293" s="2" t="str">
        <f t="shared" si="46"/>
        <v>01/12/2020</v>
      </c>
      <c r="D293">
        <v>900</v>
      </c>
      <c r="E293">
        <v>292</v>
      </c>
      <c r="F293" t="s">
        <v>20</v>
      </c>
      <c r="G293" t="s">
        <v>292</v>
      </c>
      <c r="H293">
        <v>877</v>
      </c>
      <c r="I293">
        <v>0</v>
      </c>
      <c r="J293">
        <v>0</v>
      </c>
      <c r="K293" s="2">
        <v>44196</v>
      </c>
      <c r="L293" s="2" t="str">
        <f t="shared" si="47"/>
        <v>31/12/2020</v>
      </c>
      <c r="M293" s="4">
        <v>3069.47</v>
      </c>
      <c r="N293" s="4">
        <f t="shared" si="50"/>
        <v>3069.47</v>
      </c>
      <c r="O293" s="4" t="str">
        <f t="shared" si="51"/>
        <v>3069.47</v>
      </c>
      <c r="P293" s="1">
        <v>0</v>
      </c>
      <c r="Q293" s="3" t="s">
        <v>22</v>
      </c>
      <c r="R293">
        <v>0</v>
      </c>
      <c r="S293" s="2">
        <f t="shared" si="48"/>
        <v>44196</v>
      </c>
      <c r="T293" s="2" t="str">
        <f t="shared" si="49"/>
        <v>31/12/2020</v>
      </c>
      <c r="U293" s="3" t="s">
        <v>23</v>
      </c>
      <c r="V293" s="1">
        <v>0</v>
      </c>
      <c r="W293">
        <v>0</v>
      </c>
      <c r="X293">
        <v>1</v>
      </c>
      <c r="Y293" s="1">
        <v>0</v>
      </c>
      <c r="Z293" s="5" t="str">
        <f t="shared" si="52"/>
        <v>1,'01/12/2020', 900, 292, 'D', 877, 0, 0, '31/12/2020', 3069.47, 0, 'IMPLANTACAO SALDO DE ABERTURA', 0, '31/12/2020', 'S</v>
      </c>
      <c r="AA293" t="str">
        <f t="shared" si="53"/>
        <v>',0, 0, 1, 0</v>
      </c>
      <c r="AB293" t="str">
        <f t="shared" si="54"/>
        <v>1,'01/12/2020', 900, 292, 'D', 877, 0, 0, '31/12/2020', 3069.47, 0, 'IMPLANTACAO SALDO DE ABERTURA', 0, '31/12/2020', 'S',0, 0, 1, 0</v>
      </c>
      <c r="AC293" s="3" t="s">
        <v>24</v>
      </c>
      <c r="AD293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292, 'D', 877, 0, 0, '31/12/2020', 3069.47, 0, 'IMPLANTACAO SALDO DE ABERTURA', 0, '31/12/2020', 'S',0, 0, 1, 0);</v>
      </c>
    </row>
    <row r="294" spans="1:30" x14ac:dyDescent="0.2">
      <c r="A294">
        <v>1</v>
      </c>
      <c r="B294" s="2">
        <v>44166</v>
      </c>
      <c r="C294" s="2" t="str">
        <f t="shared" si="46"/>
        <v>01/12/2020</v>
      </c>
      <c r="D294">
        <v>900</v>
      </c>
      <c r="E294">
        <v>293</v>
      </c>
      <c r="F294" t="s">
        <v>20</v>
      </c>
      <c r="G294" t="s">
        <v>292</v>
      </c>
      <c r="H294">
        <v>877</v>
      </c>
      <c r="I294">
        <v>0</v>
      </c>
      <c r="J294">
        <v>0</v>
      </c>
      <c r="K294" s="2">
        <v>44196</v>
      </c>
      <c r="L294" s="2" t="str">
        <f t="shared" si="47"/>
        <v>31/12/2020</v>
      </c>
      <c r="M294" s="4">
        <v>39671.699999999997</v>
      </c>
      <c r="N294" s="4">
        <f t="shared" si="50"/>
        <v>39671.699999999997</v>
      </c>
      <c r="O294" s="4" t="str">
        <f t="shared" si="51"/>
        <v>39671.7</v>
      </c>
      <c r="P294" s="1">
        <v>0</v>
      </c>
      <c r="Q294" s="3" t="s">
        <v>22</v>
      </c>
      <c r="R294">
        <v>0</v>
      </c>
      <c r="S294" s="2">
        <f t="shared" si="48"/>
        <v>44196</v>
      </c>
      <c r="T294" s="2" t="str">
        <f t="shared" si="49"/>
        <v>31/12/2020</v>
      </c>
      <c r="U294" s="3" t="s">
        <v>23</v>
      </c>
      <c r="V294" s="1">
        <v>0</v>
      </c>
      <c r="W294">
        <v>0</v>
      </c>
      <c r="X294">
        <v>1</v>
      </c>
      <c r="Y294" s="1">
        <v>0</v>
      </c>
      <c r="Z294" s="5" t="str">
        <f t="shared" si="52"/>
        <v>1,'01/12/2020', 900, 293, 'D', 877, 0, 0, '31/12/2020', 39671.7, 0, 'IMPLANTACAO SALDO DE ABERTURA', 0, '31/12/2020', 'S</v>
      </c>
      <c r="AA294" t="str">
        <f t="shared" si="53"/>
        <v>',0, 0, 1, 0</v>
      </c>
      <c r="AB294" t="str">
        <f t="shared" si="54"/>
        <v>1,'01/12/2020', 900, 293, 'D', 877, 0, 0, '31/12/2020', 39671.7, 0, 'IMPLANTACAO SALDO DE ABERTURA', 0, '31/12/2020', 'S',0, 0, 1, 0</v>
      </c>
      <c r="AC294" s="3" t="s">
        <v>24</v>
      </c>
      <c r="AD294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293, 'D', 877, 0, 0, '31/12/2020', 39671.7, 0, 'IMPLANTACAO SALDO DE ABERTURA', 0, '31/12/2020', 'S',0, 0, 1, 0);</v>
      </c>
    </row>
    <row r="295" spans="1:30" x14ac:dyDescent="0.2">
      <c r="A295">
        <v>1</v>
      </c>
      <c r="B295" s="2">
        <v>44166</v>
      </c>
      <c r="C295" s="2" t="str">
        <f t="shared" si="46"/>
        <v>01/12/2020</v>
      </c>
      <c r="D295">
        <v>900</v>
      </c>
      <c r="E295">
        <v>294</v>
      </c>
      <c r="F295" t="s">
        <v>20</v>
      </c>
      <c r="G295" t="s">
        <v>293</v>
      </c>
      <c r="H295">
        <v>873</v>
      </c>
      <c r="I295">
        <v>0</v>
      </c>
      <c r="J295">
        <v>0</v>
      </c>
      <c r="K295" s="2">
        <v>44196</v>
      </c>
      <c r="L295" s="2" t="str">
        <f t="shared" si="47"/>
        <v>31/12/2020</v>
      </c>
      <c r="M295" s="4">
        <v>199789.31</v>
      </c>
      <c r="N295" s="4">
        <f t="shared" si="50"/>
        <v>199789.31</v>
      </c>
      <c r="O295" s="4" t="str">
        <f t="shared" si="51"/>
        <v>199789.31</v>
      </c>
      <c r="P295" s="1">
        <v>0</v>
      </c>
      <c r="Q295" s="3" t="s">
        <v>22</v>
      </c>
      <c r="R295">
        <v>0</v>
      </c>
      <c r="S295" s="2">
        <f t="shared" si="48"/>
        <v>44196</v>
      </c>
      <c r="T295" s="2" t="str">
        <f t="shared" si="49"/>
        <v>31/12/2020</v>
      </c>
      <c r="U295" s="3" t="s">
        <v>23</v>
      </c>
      <c r="V295" s="1">
        <v>0</v>
      </c>
      <c r="W295">
        <v>0</v>
      </c>
      <c r="X295">
        <v>1</v>
      </c>
      <c r="Y295" s="1">
        <v>0</v>
      </c>
      <c r="Z295" s="5" t="str">
        <f t="shared" si="52"/>
        <v>1,'01/12/2020', 900, 294, 'D', 873, 0, 0, '31/12/2020', 199789.31, 0, 'IMPLANTACAO SALDO DE ABERTURA', 0, '31/12/2020', 'S</v>
      </c>
      <c r="AA295" t="str">
        <f t="shared" si="53"/>
        <v>',0, 0, 1, 0</v>
      </c>
      <c r="AB295" t="str">
        <f t="shared" si="54"/>
        <v>1,'01/12/2020', 900, 294, 'D', 873, 0, 0, '31/12/2020', 199789.31, 0, 'IMPLANTACAO SALDO DE ABERTURA', 0, '31/12/2020', 'S',0, 0, 1, 0</v>
      </c>
      <c r="AC295" s="3" t="s">
        <v>24</v>
      </c>
      <c r="AD295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294, 'D', 873, 0, 0, '31/12/2020', 199789.31, 0, 'IMPLANTACAO SALDO DE ABERTURA', 0, '31/12/2020', 'S',0, 0, 1, 0);</v>
      </c>
    </row>
    <row r="296" spans="1:30" x14ac:dyDescent="0.2">
      <c r="A296">
        <v>1</v>
      </c>
      <c r="B296" s="2">
        <v>44166</v>
      </c>
      <c r="C296" s="2" t="str">
        <f t="shared" si="46"/>
        <v>01/12/2020</v>
      </c>
      <c r="D296">
        <v>900</v>
      </c>
      <c r="E296">
        <v>295</v>
      </c>
      <c r="F296" t="s">
        <v>20</v>
      </c>
      <c r="G296" t="s">
        <v>294</v>
      </c>
      <c r="H296">
        <v>874</v>
      </c>
      <c r="I296">
        <v>0</v>
      </c>
      <c r="J296">
        <v>0</v>
      </c>
      <c r="K296" s="2">
        <v>44196</v>
      </c>
      <c r="L296" s="2" t="str">
        <f t="shared" si="47"/>
        <v>31/12/2020</v>
      </c>
      <c r="M296" s="4">
        <v>28537.47</v>
      </c>
      <c r="N296" s="4">
        <f t="shared" si="50"/>
        <v>28537.47</v>
      </c>
      <c r="O296" s="4" t="str">
        <f t="shared" si="51"/>
        <v>28537.47</v>
      </c>
      <c r="P296" s="1">
        <v>0</v>
      </c>
      <c r="Q296" s="3" t="s">
        <v>22</v>
      </c>
      <c r="R296">
        <v>0</v>
      </c>
      <c r="S296" s="2">
        <f t="shared" si="48"/>
        <v>44196</v>
      </c>
      <c r="T296" s="2" t="str">
        <f t="shared" si="49"/>
        <v>31/12/2020</v>
      </c>
      <c r="U296" s="3" t="s">
        <v>23</v>
      </c>
      <c r="V296" s="1">
        <v>0</v>
      </c>
      <c r="W296">
        <v>0</v>
      </c>
      <c r="X296">
        <v>1</v>
      </c>
      <c r="Y296" s="1">
        <v>0</v>
      </c>
      <c r="Z296" s="5" t="str">
        <f t="shared" si="52"/>
        <v>1,'01/12/2020', 900, 295, 'D', 874, 0, 0, '31/12/2020', 28537.47, 0, 'IMPLANTACAO SALDO DE ABERTURA', 0, '31/12/2020', 'S</v>
      </c>
      <c r="AA296" t="str">
        <f t="shared" si="53"/>
        <v>',0, 0, 1, 0</v>
      </c>
      <c r="AB296" t="str">
        <f t="shared" si="54"/>
        <v>1,'01/12/2020', 900, 295, 'D', 874, 0, 0, '31/12/2020', 28537.47, 0, 'IMPLANTACAO SALDO DE ABERTURA', 0, '31/12/2020', 'S',0, 0, 1, 0</v>
      </c>
      <c r="AC296" s="3" t="s">
        <v>24</v>
      </c>
      <c r="AD296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295, 'D', 874, 0, 0, '31/12/2020', 28537.47, 0, 'IMPLANTACAO SALDO DE ABERTURA', 0, '31/12/2020', 'S',0, 0, 1, 0);</v>
      </c>
    </row>
    <row r="297" spans="1:30" x14ac:dyDescent="0.2">
      <c r="A297">
        <v>1</v>
      </c>
      <c r="B297" s="2">
        <v>44166</v>
      </c>
      <c r="C297" s="2" t="str">
        <f t="shared" si="46"/>
        <v>01/12/2020</v>
      </c>
      <c r="D297">
        <v>900</v>
      </c>
      <c r="E297">
        <v>296</v>
      </c>
      <c r="F297" t="s">
        <v>20</v>
      </c>
      <c r="G297" t="s">
        <v>295</v>
      </c>
      <c r="H297">
        <v>881</v>
      </c>
      <c r="I297">
        <v>0</v>
      </c>
      <c r="J297">
        <v>0</v>
      </c>
      <c r="K297" s="2">
        <v>44196</v>
      </c>
      <c r="L297" s="2" t="str">
        <f t="shared" si="47"/>
        <v>31/12/2020</v>
      </c>
      <c r="M297" s="4">
        <v>11527.93</v>
      </c>
      <c r="N297" s="4">
        <f t="shared" si="50"/>
        <v>11527.93</v>
      </c>
      <c r="O297" s="4" t="str">
        <f t="shared" si="51"/>
        <v>11527.93</v>
      </c>
      <c r="P297" s="1">
        <v>0</v>
      </c>
      <c r="Q297" s="3" t="s">
        <v>22</v>
      </c>
      <c r="R297">
        <v>0</v>
      </c>
      <c r="S297" s="2">
        <f t="shared" si="48"/>
        <v>44196</v>
      </c>
      <c r="T297" s="2" t="str">
        <f t="shared" si="49"/>
        <v>31/12/2020</v>
      </c>
      <c r="U297" s="3" t="s">
        <v>23</v>
      </c>
      <c r="V297" s="1">
        <v>0</v>
      </c>
      <c r="W297">
        <v>0</v>
      </c>
      <c r="X297">
        <v>1</v>
      </c>
      <c r="Y297" s="1">
        <v>0</v>
      </c>
      <c r="Z297" s="5" t="str">
        <f t="shared" si="52"/>
        <v>1,'01/12/2020', 900, 296, 'D', 881, 0, 0, '31/12/2020', 11527.93, 0, 'IMPLANTACAO SALDO DE ABERTURA', 0, '31/12/2020', 'S</v>
      </c>
      <c r="AA297" t="str">
        <f t="shared" si="53"/>
        <v>',0, 0, 1, 0</v>
      </c>
      <c r="AB297" t="str">
        <f t="shared" si="54"/>
        <v>1,'01/12/2020', 900, 296, 'D', 881, 0, 0, '31/12/2020', 11527.93, 0, 'IMPLANTACAO SALDO DE ABERTURA', 0, '31/12/2020', 'S',0, 0, 1, 0</v>
      </c>
      <c r="AC297" s="3" t="s">
        <v>24</v>
      </c>
      <c r="AD297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296, 'D', 881, 0, 0, '31/12/2020', 11527.93, 0, 'IMPLANTACAO SALDO DE ABERTURA', 0, '31/12/2020', 'S',0, 0, 1, 0);</v>
      </c>
    </row>
    <row r="298" spans="1:30" x14ac:dyDescent="0.2">
      <c r="A298">
        <v>1</v>
      </c>
      <c r="B298" s="2">
        <v>44166</v>
      </c>
      <c r="C298" s="2" t="str">
        <f t="shared" si="46"/>
        <v>01/12/2020</v>
      </c>
      <c r="D298">
        <v>900</v>
      </c>
      <c r="E298">
        <v>297</v>
      </c>
      <c r="F298" t="s">
        <v>296</v>
      </c>
      <c r="G298" t="s">
        <v>297</v>
      </c>
      <c r="H298">
        <v>896</v>
      </c>
      <c r="I298">
        <v>0</v>
      </c>
      <c r="J298">
        <v>0</v>
      </c>
      <c r="K298" s="2">
        <v>44196</v>
      </c>
      <c r="L298" s="2" t="str">
        <f t="shared" si="47"/>
        <v>31/12/2020</v>
      </c>
      <c r="M298" s="4">
        <v>-61565.85</v>
      </c>
      <c r="N298" s="4">
        <f t="shared" si="50"/>
        <v>61565.85</v>
      </c>
      <c r="O298" s="4" t="str">
        <f t="shared" si="51"/>
        <v>61565.85</v>
      </c>
      <c r="P298" s="1">
        <v>0</v>
      </c>
      <c r="Q298" s="3" t="s">
        <v>22</v>
      </c>
      <c r="R298">
        <v>0</v>
      </c>
      <c r="S298" s="2">
        <f t="shared" si="48"/>
        <v>44196</v>
      </c>
      <c r="T298" s="2" t="str">
        <f t="shared" si="49"/>
        <v>31/12/2020</v>
      </c>
      <c r="U298" s="3" t="s">
        <v>23</v>
      </c>
      <c r="V298" s="1">
        <v>0</v>
      </c>
      <c r="W298">
        <v>0</v>
      </c>
      <c r="X298">
        <v>1</v>
      </c>
      <c r="Y298" s="1">
        <v>0</v>
      </c>
      <c r="Z298" s="5" t="str">
        <f t="shared" si="52"/>
        <v>1,'01/12/2020', 900, 297, 'R', 896, 0, 0, '31/12/2020', 61565.85, 0, 'IMPLANTACAO SALDO DE ABERTURA', 0, '31/12/2020', 'S</v>
      </c>
      <c r="AA298" t="str">
        <f t="shared" si="53"/>
        <v>',0, 0, 1, 0</v>
      </c>
      <c r="AB298" t="str">
        <f t="shared" si="54"/>
        <v>1,'01/12/2020', 900, 297, 'R', 896, 0, 0, '31/12/2020', 61565.85, 0, 'IMPLANTACAO SALDO DE ABERTURA', 0, '31/12/2020', 'S',0, 0, 1, 0</v>
      </c>
      <c r="AC298" s="3" t="s">
        <v>24</v>
      </c>
      <c r="AD298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297, 'R', 896, 0, 0, '31/12/2020', 61565.85, 0, 'IMPLANTACAO SALDO DE ABERTURA', 0, '31/12/2020', 'S',0, 0, 1, 0);</v>
      </c>
    </row>
    <row r="299" spans="1:30" x14ac:dyDescent="0.2">
      <c r="A299">
        <v>1</v>
      </c>
      <c r="B299" s="2">
        <v>44166</v>
      </c>
      <c r="C299" s="2" t="str">
        <f t="shared" si="46"/>
        <v>01/12/2020</v>
      </c>
      <c r="D299">
        <v>900</v>
      </c>
      <c r="E299">
        <v>298</v>
      </c>
      <c r="F299" t="s">
        <v>296</v>
      </c>
      <c r="G299" t="s">
        <v>298</v>
      </c>
      <c r="H299">
        <v>890</v>
      </c>
      <c r="I299">
        <v>0</v>
      </c>
      <c r="J299">
        <v>0</v>
      </c>
      <c r="K299" s="2">
        <v>44196</v>
      </c>
      <c r="L299" s="2" t="str">
        <f t="shared" si="47"/>
        <v>31/12/2020</v>
      </c>
      <c r="M299" s="4">
        <v>-259991.2</v>
      </c>
      <c r="N299" s="4">
        <f t="shared" si="50"/>
        <v>259991.2</v>
      </c>
      <c r="O299" s="4" t="str">
        <f t="shared" si="51"/>
        <v>259991.2</v>
      </c>
      <c r="P299" s="1">
        <v>0</v>
      </c>
      <c r="Q299" s="3" t="s">
        <v>22</v>
      </c>
      <c r="R299">
        <v>0</v>
      </c>
      <c r="S299" s="2">
        <f t="shared" si="48"/>
        <v>44196</v>
      </c>
      <c r="T299" s="2" t="str">
        <f t="shared" si="49"/>
        <v>31/12/2020</v>
      </c>
      <c r="U299" s="3" t="s">
        <v>23</v>
      </c>
      <c r="V299" s="1">
        <v>0</v>
      </c>
      <c r="W299">
        <v>0</v>
      </c>
      <c r="X299">
        <v>1</v>
      </c>
      <c r="Y299" s="1">
        <v>0</v>
      </c>
      <c r="Z299" s="5" t="str">
        <f t="shared" si="52"/>
        <v>1,'01/12/2020', 900, 298, 'R', 890, 0, 0, '31/12/2020', 259991.2, 0, 'IMPLANTACAO SALDO DE ABERTURA', 0, '31/12/2020', 'S</v>
      </c>
      <c r="AA299" t="str">
        <f t="shared" si="53"/>
        <v>',0, 0, 1, 0</v>
      </c>
      <c r="AB299" t="str">
        <f t="shared" si="54"/>
        <v>1,'01/12/2020', 900, 298, 'R', 890, 0, 0, '31/12/2020', 259991.2, 0, 'IMPLANTACAO SALDO DE ABERTURA', 0, '31/12/2020', 'S',0, 0, 1, 0</v>
      </c>
      <c r="AC299" s="3" t="s">
        <v>24</v>
      </c>
      <c r="AD299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298, 'R', 890, 0, 0, '31/12/2020', 259991.2, 0, 'IMPLANTACAO SALDO DE ABERTURA', 0, '31/12/2020', 'S',0, 0, 1, 0);</v>
      </c>
    </row>
    <row r="300" spans="1:30" x14ac:dyDescent="0.2">
      <c r="A300">
        <v>1</v>
      </c>
      <c r="B300" s="2">
        <v>44166</v>
      </c>
      <c r="C300" s="2" t="str">
        <f t="shared" si="46"/>
        <v>01/12/2020</v>
      </c>
      <c r="D300">
        <v>900</v>
      </c>
      <c r="E300">
        <v>299</v>
      </c>
      <c r="F300" t="s">
        <v>20</v>
      </c>
      <c r="G300" t="s">
        <v>299</v>
      </c>
      <c r="H300">
        <v>5811</v>
      </c>
      <c r="I300">
        <v>0</v>
      </c>
      <c r="J300">
        <v>0</v>
      </c>
      <c r="K300" s="2">
        <v>44196</v>
      </c>
      <c r="L300" s="2" t="str">
        <f t="shared" si="47"/>
        <v>31/12/2020</v>
      </c>
      <c r="M300" s="4">
        <v>551329.16</v>
      </c>
      <c r="N300" s="4">
        <f t="shared" si="50"/>
        <v>551329.16</v>
      </c>
      <c r="O300" s="4" t="str">
        <f t="shared" si="51"/>
        <v>551329.16</v>
      </c>
      <c r="P300" s="1">
        <v>0</v>
      </c>
      <c r="Q300" s="3" t="s">
        <v>22</v>
      </c>
      <c r="R300">
        <v>0</v>
      </c>
      <c r="S300" s="2">
        <f t="shared" si="48"/>
        <v>44196</v>
      </c>
      <c r="T300" s="2" t="str">
        <f t="shared" si="49"/>
        <v>31/12/2020</v>
      </c>
      <c r="U300" s="3" t="s">
        <v>23</v>
      </c>
      <c r="V300" s="1">
        <v>0</v>
      </c>
      <c r="W300">
        <v>0</v>
      </c>
      <c r="X300">
        <v>1</v>
      </c>
      <c r="Y300" s="1">
        <v>0</v>
      </c>
      <c r="Z300" s="5" t="str">
        <f t="shared" si="52"/>
        <v>1,'01/12/2020', 900, 299, 'D', 5811, 0, 0, '31/12/2020', 551329.16, 0, 'IMPLANTACAO SALDO DE ABERTURA', 0, '31/12/2020', 'S</v>
      </c>
      <c r="AA300" t="str">
        <f t="shared" si="53"/>
        <v>',0, 0, 1, 0</v>
      </c>
      <c r="AB300" t="str">
        <f t="shared" si="54"/>
        <v>1,'01/12/2020', 900, 299, 'D', 5811, 0, 0, '31/12/2020', 551329.16, 0, 'IMPLANTACAO SALDO DE ABERTURA', 0, '31/12/2020', 'S',0, 0, 1, 0</v>
      </c>
      <c r="AC300" s="3" t="s">
        <v>24</v>
      </c>
      <c r="AD300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299, 'D', 5811, 0, 0, '31/12/2020', 551329.16, 0, 'IMPLANTACAO SALDO DE ABERTURA', 0, '31/12/2020', 'S',0, 0, 1, 0);</v>
      </c>
    </row>
    <row r="301" spans="1:30" x14ac:dyDescent="0.2">
      <c r="A301">
        <v>1</v>
      </c>
      <c r="B301" s="2">
        <v>44166</v>
      </c>
      <c r="C301" s="2" t="str">
        <f t="shared" si="46"/>
        <v>01/12/2020</v>
      </c>
      <c r="D301">
        <v>900</v>
      </c>
      <c r="E301">
        <v>300</v>
      </c>
      <c r="F301" t="s">
        <v>20</v>
      </c>
      <c r="G301" t="s">
        <v>300</v>
      </c>
      <c r="H301">
        <v>5812</v>
      </c>
      <c r="I301">
        <v>0</v>
      </c>
      <c r="J301">
        <v>0</v>
      </c>
      <c r="K301" s="2">
        <v>44196</v>
      </c>
      <c r="L301" s="2" t="str">
        <f t="shared" si="47"/>
        <v>31/12/2020</v>
      </c>
      <c r="M301" s="4">
        <v>37500</v>
      </c>
      <c r="N301" s="4">
        <f t="shared" si="50"/>
        <v>37500</v>
      </c>
      <c r="O301" s="4" t="str">
        <f t="shared" si="51"/>
        <v>37500</v>
      </c>
      <c r="P301" s="1">
        <v>0</v>
      </c>
      <c r="Q301" s="3" t="s">
        <v>22</v>
      </c>
      <c r="R301">
        <v>0</v>
      </c>
      <c r="S301" s="2">
        <f t="shared" si="48"/>
        <v>44196</v>
      </c>
      <c r="T301" s="2" t="str">
        <f t="shared" si="49"/>
        <v>31/12/2020</v>
      </c>
      <c r="U301" s="3" t="s">
        <v>23</v>
      </c>
      <c r="V301" s="1">
        <v>0</v>
      </c>
      <c r="W301">
        <v>0</v>
      </c>
      <c r="X301">
        <v>1</v>
      </c>
      <c r="Y301" s="1">
        <v>0</v>
      </c>
      <c r="Z301" s="5" t="str">
        <f t="shared" si="52"/>
        <v>1,'01/12/2020', 900, 300, 'D', 5812, 0, 0, '31/12/2020', 37500, 0, 'IMPLANTACAO SALDO DE ABERTURA', 0, '31/12/2020', 'S</v>
      </c>
      <c r="AA301" t="str">
        <f t="shared" si="53"/>
        <v>',0, 0, 1, 0</v>
      </c>
      <c r="AB301" t="str">
        <f t="shared" si="54"/>
        <v>1,'01/12/2020', 900, 300, 'D', 5812, 0, 0, '31/12/2020', 37500, 0, 'IMPLANTACAO SALDO DE ABERTURA', 0, '31/12/2020', 'S',0, 0, 1, 0</v>
      </c>
      <c r="AC301" s="3" t="s">
        <v>24</v>
      </c>
      <c r="AD301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300, 'D', 5812, 0, 0, '31/12/2020', 37500, 0, 'IMPLANTACAO SALDO DE ABERTURA', 0, '31/12/2020', 'S',0, 0, 1, 0);</v>
      </c>
    </row>
    <row r="302" spans="1:30" x14ac:dyDescent="0.2">
      <c r="A302">
        <v>1</v>
      </c>
      <c r="B302" s="2">
        <v>44166</v>
      </c>
      <c r="C302" s="2" t="str">
        <f t="shared" si="46"/>
        <v>01/12/2020</v>
      </c>
      <c r="D302">
        <v>900</v>
      </c>
      <c r="E302">
        <v>301</v>
      </c>
      <c r="F302" t="s">
        <v>20</v>
      </c>
      <c r="G302" t="s">
        <v>301</v>
      </c>
      <c r="H302">
        <v>5809</v>
      </c>
      <c r="I302">
        <v>0</v>
      </c>
      <c r="J302">
        <v>0</v>
      </c>
      <c r="K302" s="2">
        <v>44196</v>
      </c>
      <c r="L302" s="2" t="str">
        <f t="shared" si="47"/>
        <v>31/12/2020</v>
      </c>
      <c r="M302" s="4">
        <v>26592.62</v>
      </c>
      <c r="N302" s="4">
        <f t="shared" si="50"/>
        <v>26592.62</v>
      </c>
      <c r="O302" s="4" t="str">
        <f t="shared" si="51"/>
        <v>26592.62</v>
      </c>
      <c r="P302" s="1">
        <v>0</v>
      </c>
      <c r="Q302" s="3" t="s">
        <v>22</v>
      </c>
      <c r="R302">
        <v>0</v>
      </c>
      <c r="S302" s="2">
        <f t="shared" si="48"/>
        <v>44196</v>
      </c>
      <c r="T302" s="2" t="str">
        <f t="shared" si="49"/>
        <v>31/12/2020</v>
      </c>
      <c r="U302" s="3" t="s">
        <v>23</v>
      </c>
      <c r="V302" s="1">
        <v>0</v>
      </c>
      <c r="W302">
        <v>0</v>
      </c>
      <c r="X302">
        <v>1</v>
      </c>
      <c r="Y302" s="1">
        <v>0</v>
      </c>
      <c r="Z302" s="5" t="str">
        <f t="shared" si="52"/>
        <v>1,'01/12/2020', 900, 301, 'D', 5809, 0, 0, '31/12/2020', 26592.62, 0, 'IMPLANTACAO SALDO DE ABERTURA', 0, '31/12/2020', 'S</v>
      </c>
      <c r="AA302" t="str">
        <f t="shared" si="53"/>
        <v>',0, 0, 1, 0</v>
      </c>
      <c r="AB302" t="str">
        <f t="shared" si="54"/>
        <v>1,'01/12/2020', 900, 301, 'D', 5809, 0, 0, '31/12/2020', 26592.62, 0, 'IMPLANTACAO SALDO DE ABERTURA', 0, '31/12/2020', 'S',0, 0, 1, 0</v>
      </c>
      <c r="AC302" s="3" t="s">
        <v>24</v>
      </c>
      <c r="AD302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301, 'D', 5809, 0, 0, '31/12/2020', 26592.62, 0, 'IMPLANTACAO SALDO DE ABERTURA', 0, '31/12/2020', 'S',0, 0, 1, 0);</v>
      </c>
    </row>
    <row r="303" spans="1:30" x14ac:dyDescent="0.2">
      <c r="A303">
        <v>1</v>
      </c>
      <c r="B303" s="2">
        <v>44166</v>
      </c>
      <c r="C303" s="2" t="str">
        <f t="shared" si="46"/>
        <v>01/12/2020</v>
      </c>
      <c r="D303">
        <v>900</v>
      </c>
      <c r="E303">
        <v>302</v>
      </c>
      <c r="F303" t="s">
        <v>20</v>
      </c>
      <c r="G303" t="s">
        <v>302</v>
      </c>
      <c r="H303">
        <v>892</v>
      </c>
      <c r="I303">
        <v>0</v>
      </c>
      <c r="J303">
        <v>0</v>
      </c>
      <c r="K303" s="2">
        <v>44196</v>
      </c>
      <c r="L303" s="2" t="str">
        <f t="shared" si="47"/>
        <v>31/12/2020</v>
      </c>
      <c r="M303" s="4">
        <v>133229.04</v>
      </c>
      <c r="N303" s="4">
        <f t="shared" si="50"/>
        <v>133229.04</v>
      </c>
      <c r="O303" s="4" t="str">
        <f t="shared" si="51"/>
        <v>133229.04</v>
      </c>
      <c r="P303" s="1">
        <v>0</v>
      </c>
      <c r="Q303" s="3" t="s">
        <v>22</v>
      </c>
      <c r="R303">
        <v>0</v>
      </c>
      <c r="S303" s="2">
        <f t="shared" si="48"/>
        <v>44196</v>
      </c>
      <c r="T303" s="2" t="str">
        <f t="shared" si="49"/>
        <v>31/12/2020</v>
      </c>
      <c r="U303" s="3" t="s">
        <v>23</v>
      </c>
      <c r="V303" s="1">
        <v>0</v>
      </c>
      <c r="W303">
        <v>0</v>
      </c>
      <c r="X303">
        <v>1</v>
      </c>
      <c r="Y303" s="1">
        <v>0</v>
      </c>
      <c r="Z303" s="5" t="str">
        <f t="shared" si="52"/>
        <v>1,'01/12/2020', 900, 302, 'D', 892, 0, 0, '31/12/2020', 133229.04, 0, 'IMPLANTACAO SALDO DE ABERTURA', 0, '31/12/2020', 'S</v>
      </c>
      <c r="AA303" t="str">
        <f t="shared" si="53"/>
        <v>',0, 0, 1, 0</v>
      </c>
      <c r="AB303" t="str">
        <f t="shared" si="54"/>
        <v>1,'01/12/2020', 900, 302, 'D', 892, 0, 0, '31/12/2020', 133229.04, 0, 'IMPLANTACAO SALDO DE ABERTURA', 0, '31/12/2020', 'S',0, 0, 1, 0</v>
      </c>
      <c r="AC303" s="3" t="s">
        <v>24</v>
      </c>
      <c r="AD303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302, 'D', 892, 0, 0, '31/12/2020', 133229.04, 0, 'IMPLANTACAO SALDO DE ABERTURA', 0, '31/12/2020', 'S',0, 0, 1, 0);</v>
      </c>
    </row>
    <row r="304" spans="1:30" x14ac:dyDescent="0.2">
      <c r="A304">
        <v>1</v>
      </c>
      <c r="B304" s="2">
        <v>44166</v>
      </c>
      <c r="C304" s="2" t="str">
        <f t="shared" si="46"/>
        <v>01/12/2020</v>
      </c>
      <c r="D304">
        <v>900</v>
      </c>
      <c r="E304">
        <v>303</v>
      </c>
      <c r="F304" t="s">
        <v>20</v>
      </c>
      <c r="G304" t="s">
        <v>303</v>
      </c>
      <c r="H304">
        <v>5808</v>
      </c>
      <c r="I304">
        <v>0</v>
      </c>
      <c r="J304">
        <v>0</v>
      </c>
      <c r="K304" s="2">
        <v>44196</v>
      </c>
      <c r="L304" s="2" t="str">
        <f t="shared" si="47"/>
        <v>31/12/2020</v>
      </c>
      <c r="M304" s="4">
        <v>130384.46</v>
      </c>
      <c r="N304" s="4">
        <f t="shared" si="50"/>
        <v>130384.46</v>
      </c>
      <c r="O304" s="4" t="str">
        <f t="shared" si="51"/>
        <v>130384.46</v>
      </c>
      <c r="P304" s="1">
        <v>0</v>
      </c>
      <c r="Q304" s="3" t="s">
        <v>22</v>
      </c>
      <c r="R304">
        <v>0</v>
      </c>
      <c r="S304" s="2">
        <f t="shared" si="48"/>
        <v>44196</v>
      </c>
      <c r="T304" s="2" t="str">
        <f t="shared" si="49"/>
        <v>31/12/2020</v>
      </c>
      <c r="U304" s="3" t="s">
        <v>23</v>
      </c>
      <c r="V304" s="1">
        <v>0</v>
      </c>
      <c r="W304">
        <v>0</v>
      </c>
      <c r="X304">
        <v>1</v>
      </c>
      <c r="Y304" s="1">
        <v>0</v>
      </c>
      <c r="Z304" s="5" t="str">
        <f t="shared" si="52"/>
        <v>1,'01/12/2020', 900, 303, 'D', 5808, 0, 0, '31/12/2020', 130384.46, 0, 'IMPLANTACAO SALDO DE ABERTURA', 0, '31/12/2020', 'S</v>
      </c>
      <c r="AA304" t="str">
        <f t="shared" si="53"/>
        <v>',0, 0, 1, 0</v>
      </c>
      <c r="AB304" t="str">
        <f t="shared" si="54"/>
        <v>1,'01/12/2020', 900, 303, 'D', 5808, 0, 0, '31/12/2020', 130384.46, 0, 'IMPLANTACAO SALDO DE ABERTURA', 0, '31/12/2020', 'S',0, 0, 1, 0</v>
      </c>
      <c r="AC304" s="3" t="s">
        <v>24</v>
      </c>
      <c r="AD304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303, 'D', 5808, 0, 0, '31/12/2020', 130384.46, 0, 'IMPLANTACAO SALDO DE ABERTURA', 0, '31/12/2020', 'S',0, 0, 1, 0);</v>
      </c>
    </row>
    <row r="305" spans="1:30" x14ac:dyDescent="0.2">
      <c r="A305">
        <v>1</v>
      </c>
      <c r="B305" s="2">
        <v>44166</v>
      </c>
      <c r="C305" s="2" t="str">
        <f t="shared" si="46"/>
        <v>01/12/2020</v>
      </c>
      <c r="D305">
        <v>900</v>
      </c>
      <c r="E305">
        <v>304</v>
      </c>
      <c r="F305" t="s">
        <v>20</v>
      </c>
      <c r="G305" t="s">
        <v>304</v>
      </c>
      <c r="H305">
        <v>901</v>
      </c>
      <c r="I305">
        <v>0</v>
      </c>
      <c r="J305">
        <v>0</v>
      </c>
      <c r="K305" s="2">
        <v>44196</v>
      </c>
      <c r="L305" s="2" t="str">
        <f t="shared" si="47"/>
        <v>31/12/2020</v>
      </c>
      <c r="M305" s="4">
        <v>4189.8599999999997</v>
      </c>
      <c r="N305" s="4">
        <f t="shared" si="50"/>
        <v>4189.8599999999997</v>
      </c>
      <c r="O305" s="4" t="str">
        <f t="shared" si="51"/>
        <v>4189.86</v>
      </c>
      <c r="P305" s="1">
        <v>0</v>
      </c>
      <c r="Q305" s="3" t="s">
        <v>22</v>
      </c>
      <c r="R305">
        <v>0</v>
      </c>
      <c r="S305" s="2">
        <f t="shared" si="48"/>
        <v>44196</v>
      </c>
      <c r="T305" s="2" t="str">
        <f t="shared" si="49"/>
        <v>31/12/2020</v>
      </c>
      <c r="U305" s="3" t="s">
        <v>23</v>
      </c>
      <c r="V305" s="1">
        <v>0</v>
      </c>
      <c r="W305">
        <v>0</v>
      </c>
      <c r="X305">
        <v>1</v>
      </c>
      <c r="Y305" s="1">
        <v>0</v>
      </c>
      <c r="Z305" s="5" t="str">
        <f t="shared" si="52"/>
        <v>1,'01/12/2020', 900, 304, 'D', 901, 0, 0, '31/12/2020', 4189.86, 0, 'IMPLANTACAO SALDO DE ABERTURA', 0, '31/12/2020', 'S</v>
      </c>
      <c r="AA305" t="str">
        <f t="shared" si="53"/>
        <v>',0, 0, 1, 0</v>
      </c>
      <c r="AB305" t="str">
        <f t="shared" si="54"/>
        <v>1,'01/12/2020', 900, 304, 'D', 901, 0, 0, '31/12/2020', 4189.86, 0, 'IMPLANTACAO SALDO DE ABERTURA', 0, '31/12/2020', 'S',0, 0, 1, 0</v>
      </c>
      <c r="AC305" s="3" t="s">
        <v>24</v>
      </c>
      <c r="AD305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304, 'D', 901, 0, 0, '31/12/2020', 4189.86, 0, 'IMPLANTACAO SALDO DE ABERTURA', 0, '31/12/2020', 'S',0, 0, 1, 0);</v>
      </c>
    </row>
    <row r="306" spans="1:30" x14ac:dyDescent="0.2">
      <c r="A306">
        <v>1</v>
      </c>
      <c r="B306" s="2">
        <v>44166</v>
      </c>
      <c r="C306" s="2" t="str">
        <f t="shared" si="46"/>
        <v>01/12/2020</v>
      </c>
      <c r="D306">
        <v>900</v>
      </c>
      <c r="E306">
        <v>305</v>
      </c>
      <c r="F306" t="s">
        <v>20</v>
      </c>
      <c r="G306" t="s">
        <v>305</v>
      </c>
      <c r="H306">
        <v>887</v>
      </c>
      <c r="I306">
        <v>0</v>
      </c>
      <c r="J306">
        <v>0</v>
      </c>
      <c r="K306" s="2">
        <v>44196</v>
      </c>
      <c r="L306" s="2" t="str">
        <f t="shared" si="47"/>
        <v>31/12/2020</v>
      </c>
      <c r="M306" s="4">
        <v>18355.03</v>
      </c>
      <c r="N306" s="4">
        <f t="shared" si="50"/>
        <v>18355.03</v>
      </c>
      <c r="O306" s="4" t="str">
        <f t="shared" si="51"/>
        <v>18355.03</v>
      </c>
      <c r="P306" s="1">
        <v>0</v>
      </c>
      <c r="Q306" s="3" t="s">
        <v>22</v>
      </c>
      <c r="R306">
        <v>0</v>
      </c>
      <c r="S306" s="2">
        <f t="shared" si="48"/>
        <v>44196</v>
      </c>
      <c r="T306" s="2" t="str">
        <f t="shared" si="49"/>
        <v>31/12/2020</v>
      </c>
      <c r="U306" s="3" t="s">
        <v>23</v>
      </c>
      <c r="V306" s="1">
        <v>0</v>
      </c>
      <c r="W306">
        <v>0</v>
      </c>
      <c r="X306">
        <v>1</v>
      </c>
      <c r="Y306" s="1">
        <v>0</v>
      </c>
      <c r="Z306" s="5" t="str">
        <f t="shared" si="52"/>
        <v>1,'01/12/2020', 900, 305, 'D', 887, 0, 0, '31/12/2020', 18355.03, 0, 'IMPLANTACAO SALDO DE ABERTURA', 0, '31/12/2020', 'S</v>
      </c>
      <c r="AA306" t="str">
        <f t="shared" si="53"/>
        <v>',0, 0, 1, 0</v>
      </c>
      <c r="AB306" t="str">
        <f t="shared" si="54"/>
        <v>1,'01/12/2020', 900, 305, 'D', 887, 0, 0, '31/12/2020', 18355.03, 0, 'IMPLANTACAO SALDO DE ABERTURA', 0, '31/12/2020', 'S',0, 0, 1, 0</v>
      </c>
      <c r="AC306" s="3" t="s">
        <v>24</v>
      </c>
      <c r="AD306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305, 'D', 887, 0, 0, '31/12/2020', 18355.03, 0, 'IMPLANTACAO SALDO DE ABERTURA', 0, '31/12/2020', 'S',0, 0, 1, 0);</v>
      </c>
    </row>
    <row r="307" spans="1:30" x14ac:dyDescent="0.2">
      <c r="A307">
        <v>1</v>
      </c>
      <c r="B307" s="2">
        <v>44166</v>
      </c>
      <c r="C307" s="2" t="str">
        <f t="shared" si="46"/>
        <v>01/12/2020</v>
      </c>
      <c r="D307">
        <v>900</v>
      </c>
      <c r="E307">
        <v>306</v>
      </c>
      <c r="F307" t="s">
        <v>20</v>
      </c>
      <c r="G307" t="s">
        <v>306</v>
      </c>
      <c r="H307">
        <v>884</v>
      </c>
      <c r="I307">
        <v>0</v>
      </c>
      <c r="J307">
        <v>0</v>
      </c>
      <c r="K307" s="2">
        <v>44196</v>
      </c>
      <c r="L307" s="2" t="str">
        <f t="shared" si="47"/>
        <v>31/12/2020</v>
      </c>
      <c r="M307" s="4">
        <v>6316058.96</v>
      </c>
      <c r="N307" s="4">
        <f t="shared" si="50"/>
        <v>6316058.96</v>
      </c>
      <c r="O307" s="4" t="str">
        <f t="shared" si="51"/>
        <v>6316058.96</v>
      </c>
      <c r="P307" s="1">
        <v>0</v>
      </c>
      <c r="Q307" s="3" t="s">
        <v>22</v>
      </c>
      <c r="R307">
        <v>0</v>
      </c>
      <c r="S307" s="2">
        <f t="shared" si="48"/>
        <v>44196</v>
      </c>
      <c r="T307" s="2" t="str">
        <f t="shared" si="49"/>
        <v>31/12/2020</v>
      </c>
      <c r="U307" s="3" t="s">
        <v>23</v>
      </c>
      <c r="V307" s="1">
        <v>0</v>
      </c>
      <c r="W307">
        <v>0</v>
      </c>
      <c r="X307">
        <v>1</v>
      </c>
      <c r="Y307" s="1">
        <v>0</v>
      </c>
      <c r="Z307" s="5" t="str">
        <f t="shared" si="52"/>
        <v>1,'01/12/2020', 900, 306, 'D', 884, 0, 0, '31/12/2020', 6316058.96, 0, 'IMPLANTACAO SALDO DE ABERTURA', 0, '31/12/2020', 'S</v>
      </c>
      <c r="AA307" t="str">
        <f t="shared" si="53"/>
        <v>',0, 0, 1, 0</v>
      </c>
      <c r="AB307" t="str">
        <f t="shared" si="54"/>
        <v>1,'01/12/2020', 900, 306, 'D', 884, 0, 0, '31/12/2020', 6316058.96, 0, 'IMPLANTACAO SALDO DE ABERTURA', 0, '31/12/2020', 'S',0, 0, 1, 0</v>
      </c>
      <c r="AC307" s="3" t="s">
        <v>24</v>
      </c>
      <c r="AD307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306, 'D', 884, 0, 0, '31/12/2020', 6316058.96, 0, 'IMPLANTACAO SALDO DE ABERTURA', 0, '31/12/2020', 'S',0, 0, 1, 0);</v>
      </c>
    </row>
    <row r="308" spans="1:30" x14ac:dyDescent="0.2">
      <c r="A308">
        <v>1</v>
      </c>
      <c r="B308" s="2">
        <v>44166</v>
      </c>
      <c r="C308" s="2" t="str">
        <f t="shared" si="46"/>
        <v>01/12/2020</v>
      </c>
      <c r="D308">
        <v>900</v>
      </c>
      <c r="E308">
        <v>307</v>
      </c>
      <c r="F308" t="s">
        <v>20</v>
      </c>
      <c r="G308" t="s">
        <v>307</v>
      </c>
      <c r="H308">
        <v>898</v>
      </c>
      <c r="I308">
        <v>0</v>
      </c>
      <c r="J308">
        <v>0</v>
      </c>
      <c r="K308" s="2">
        <v>44196</v>
      </c>
      <c r="L308" s="2" t="str">
        <f t="shared" si="47"/>
        <v>31/12/2020</v>
      </c>
      <c r="M308" s="4">
        <v>434326.56</v>
      </c>
      <c r="N308" s="4">
        <f t="shared" si="50"/>
        <v>434326.56</v>
      </c>
      <c r="O308" s="4" t="str">
        <f t="shared" si="51"/>
        <v>434326.56</v>
      </c>
      <c r="P308" s="1">
        <v>0</v>
      </c>
      <c r="Q308" s="3" t="s">
        <v>22</v>
      </c>
      <c r="R308">
        <v>0</v>
      </c>
      <c r="S308" s="2">
        <f t="shared" si="48"/>
        <v>44196</v>
      </c>
      <c r="T308" s="2" t="str">
        <f t="shared" si="49"/>
        <v>31/12/2020</v>
      </c>
      <c r="U308" s="3" t="s">
        <v>23</v>
      </c>
      <c r="V308" s="1">
        <v>0</v>
      </c>
      <c r="W308">
        <v>0</v>
      </c>
      <c r="X308">
        <v>1</v>
      </c>
      <c r="Y308" s="1">
        <v>0</v>
      </c>
      <c r="Z308" s="5" t="str">
        <f t="shared" si="52"/>
        <v>1,'01/12/2020', 900, 307, 'D', 898, 0, 0, '31/12/2020', 434326.56, 0, 'IMPLANTACAO SALDO DE ABERTURA', 0, '31/12/2020', 'S</v>
      </c>
      <c r="AA308" t="str">
        <f t="shared" si="53"/>
        <v>',0, 0, 1, 0</v>
      </c>
      <c r="AB308" t="str">
        <f t="shared" si="54"/>
        <v>1,'01/12/2020', 900, 307, 'D', 898, 0, 0, '31/12/2020', 434326.56, 0, 'IMPLANTACAO SALDO DE ABERTURA', 0, '31/12/2020', 'S',0, 0, 1, 0</v>
      </c>
      <c r="AC308" s="3" t="s">
        <v>24</v>
      </c>
      <c r="AD308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307, 'D', 898, 0, 0, '31/12/2020', 434326.56, 0, 'IMPLANTACAO SALDO DE ABERTURA', 0, '31/12/2020', 'S',0, 0, 1, 0);</v>
      </c>
    </row>
    <row r="309" spans="1:30" x14ac:dyDescent="0.2">
      <c r="A309">
        <v>1</v>
      </c>
      <c r="B309" s="2">
        <v>44166</v>
      </c>
      <c r="C309" s="2" t="str">
        <f t="shared" si="46"/>
        <v>01/12/2020</v>
      </c>
      <c r="D309">
        <v>900</v>
      </c>
      <c r="E309">
        <v>308</v>
      </c>
      <c r="F309" t="s">
        <v>20</v>
      </c>
      <c r="G309" s="3" t="s">
        <v>308</v>
      </c>
      <c r="H309">
        <v>6485</v>
      </c>
      <c r="I309">
        <v>0</v>
      </c>
      <c r="J309">
        <v>0</v>
      </c>
      <c r="K309" s="2">
        <v>44196</v>
      </c>
      <c r="L309" s="2" t="str">
        <f t="shared" si="47"/>
        <v>31/12/2020</v>
      </c>
      <c r="M309" s="4">
        <v>90824.94</v>
      </c>
      <c r="N309" s="4">
        <f t="shared" si="50"/>
        <v>90824.94</v>
      </c>
      <c r="O309" s="4" t="str">
        <f t="shared" si="51"/>
        <v>90824.94</v>
      </c>
      <c r="P309" s="1">
        <v>0</v>
      </c>
      <c r="Q309" s="3" t="s">
        <v>22</v>
      </c>
      <c r="R309">
        <v>0</v>
      </c>
      <c r="S309" s="2">
        <f t="shared" si="48"/>
        <v>44196</v>
      </c>
      <c r="T309" s="2" t="str">
        <f t="shared" si="49"/>
        <v>31/12/2020</v>
      </c>
      <c r="U309" s="3" t="s">
        <v>23</v>
      </c>
      <c r="V309" s="1">
        <v>0</v>
      </c>
      <c r="W309">
        <v>0</v>
      </c>
      <c r="X309">
        <v>1</v>
      </c>
      <c r="Y309" s="1">
        <v>0</v>
      </c>
      <c r="Z309" s="5" t="str">
        <f t="shared" si="52"/>
        <v>1,'01/12/2020', 900, 308, 'D', 6485, 0, 0, '31/12/2020', 90824.94, 0, 'IMPLANTACAO SALDO DE ABERTURA', 0, '31/12/2020', 'S</v>
      </c>
      <c r="AA309" t="str">
        <f t="shared" si="53"/>
        <v>',0, 0, 1, 0</v>
      </c>
      <c r="AB309" t="str">
        <f t="shared" si="54"/>
        <v>1,'01/12/2020', 900, 308, 'D', 6485, 0, 0, '31/12/2020', 90824.94, 0, 'IMPLANTACAO SALDO DE ABERTURA', 0, '31/12/2020', 'S',0, 0, 1, 0</v>
      </c>
      <c r="AC309" s="3" t="s">
        <v>24</v>
      </c>
      <c r="AD309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308, 'D', 6485, 0, 0, '31/12/2020', 90824.94, 0, 'IMPLANTACAO SALDO DE ABERTURA', 0, '31/12/2020', 'S',0, 0, 1, 0);</v>
      </c>
    </row>
    <row r="310" spans="1:30" x14ac:dyDescent="0.2">
      <c r="A310">
        <v>1</v>
      </c>
      <c r="B310" s="2">
        <v>44166</v>
      </c>
      <c r="C310" s="2" t="str">
        <f t="shared" si="46"/>
        <v>01/12/2020</v>
      </c>
      <c r="D310">
        <v>900</v>
      </c>
      <c r="E310">
        <v>309</v>
      </c>
      <c r="F310" t="s">
        <v>20</v>
      </c>
      <c r="G310" t="s">
        <v>309</v>
      </c>
      <c r="H310">
        <v>888</v>
      </c>
      <c r="I310">
        <v>0</v>
      </c>
      <c r="J310">
        <v>0</v>
      </c>
      <c r="K310" s="2">
        <v>44196</v>
      </c>
      <c r="L310" s="2" t="str">
        <f t="shared" si="47"/>
        <v>31/12/2020</v>
      </c>
      <c r="M310" s="4">
        <v>420989.14</v>
      </c>
      <c r="N310" s="4">
        <f t="shared" si="50"/>
        <v>420989.14</v>
      </c>
      <c r="O310" s="4" t="str">
        <f t="shared" si="51"/>
        <v>420989.14</v>
      </c>
      <c r="P310" s="1">
        <v>0</v>
      </c>
      <c r="Q310" s="3" t="s">
        <v>22</v>
      </c>
      <c r="R310">
        <v>0</v>
      </c>
      <c r="S310" s="2">
        <f t="shared" si="48"/>
        <v>44196</v>
      </c>
      <c r="T310" s="2" t="str">
        <f t="shared" si="49"/>
        <v>31/12/2020</v>
      </c>
      <c r="U310" s="3" t="s">
        <v>23</v>
      </c>
      <c r="V310" s="1">
        <v>0</v>
      </c>
      <c r="W310">
        <v>0</v>
      </c>
      <c r="X310">
        <v>1</v>
      </c>
      <c r="Y310" s="1">
        <v>0</v>
      </c>
      <c r="Z310" s="5" t="str">
        <f t="shared" si="52"/>
        <v>1,'01/12/2020', 900, 309, 'D', 888, 0, 0, '31/12/2020', 420989.14, 0, 'IMPLANTACAO SALDO DE ABERTURA', 0, '31/12/2020', 'S</v>
      </c>
      <c r="AA310" t="str">
        <f t="shared" si="53"/>
        <v>',0, 0, 1, 0</v>
      </c>
      <c r="AB310" t="str">
        <f t="shared" si="54"/>
        <v>1,'01/12/2020', 900, 309, 'D', 888, 0, 0, '31/12/2020', 420989.14, 0, 'IMPLANTACAO SALDO DE ABERTURA', 0, '31/12/2020', 'S',0, 0, 1, 0</v>
      </c>
      <c r="AC310" s="3" t="s">
        <v>24</v>
      </c>
      <c r="AD310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309, 'D', 888, 0, 0, '31/12/2020', 420989.14, 0, 'IMPLANTACAO SALDO DE ABERTURA', 0, '31/12/2020', 'S',0, 0, 1, 0);</v>
      </c>
    </row>
    <row r="311" spans="1:30" x14ac:dyDescent="0.2">
      <c r="A311">
        <v>1</v>
      </c>
      <c r="B311" s="2">
        <v>44166</v>
      </c>
      <c r="C311" s="2" t="str">
        <f t="shared" si="46"/>
        <v>01/12/2020</v>
      </c>
      <c r="D311">
        <v>900</v>
      </c>
      <c r="E311">
        <v>310</v>
      </c>
      <c r="F311" t="s">
        <v>20</v>
      </c>
      <c r="G311" t="s">
        <v>310</v>
      </c>
      <c r="H311">
        <v>885</v>
      </c>
      <c r="I311">
        <v>0</v>
      </c>
      <c r="J311">
        <v>0</v>
      </c>
      <c r="K311" s="2">
        <v>44196</v>
      </c>
      <c r="L311" s="2" t="str">
        <f t="shared" si="47"/>
        <v>31/12/2020</v>
      </c>
      <c r="M311" s="4">
        <v>1037475.2</v>
      </c>
      <c r="N311" s="4">
        <f t="shared" si="50"/>
        <v>1037475.2</v>
      </c>
      <c r="O311" s="4" t="str">
        <f t="shared" si="51"/>
        <v>1037475.2</v>
      </c>
      <c r="P311" s="1">
        <v>0</v>
      </c>
      <c r="Q311" s="3" t="s">
        <v>22</v>
      </c>
      <c r="R311">
        <v>0</v>
      </c>
      <c r="S311" s="2">
        <f t="shared" si="48"/>
        <v>44196</v>
      </c>
      <c r="T311" s="2" t="str">
        <f t="shared" si="49"/>
        <v>31/12/2020</v>
      </c>
      <c r="U311" s="3" t="s">
        <v>23</v>
      </c>
      <c r="V311" s="1">
        <v>0</v>
      </c>
      <c r="W311">
        <v>0</v>
      </c>
      <c r="X311">
        <v>1</v>
      </c>
      <c r="Y311" s="1">
        <v>0</v>
      </c>
      <c r="Z311" s="5" t="str">
        <f t="shared" si="52"/>
        <v>1,'01/12/2020', 900, 310, 'D', 885, 0, 0, '31/12/2020', 1037475.2, 0, 'IMPLANTACAO SALDO DE ABERTURA', 0, '31/12/2020', 'S</v>
      </c>
      <c r="AA311" t="str">
        <f t="shared" si="53"/>
        <v>',0, 0, 1, 0</v>
      </c>
      <c r="AB311" t="str">
        <f t="shared" si="54"/>
        <v>1,'01/12/2020', 900, 310, 'D', 885, 0, 0, '31/12/2020', 1037475.2, 0, 'IMPLANTACAO SALDO DE ABERTURA', 0, '31/12/2020', 'S',0, 0, 1, 0</v>
      </c>
      <c r="AC311" s="3" t="s">
        <v>24</v>
      </c>
      <c r="AD311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310, 'D', 885, 0, 0, '31/12/2020', 1037475.2, 0, 'IMPLANTACAO SALDO DE ABERTURA', 0, '31/12/2020', 'S',0, 0, 1, 0);</v>
      </c>
    </row>
    <row r="312" spans="1:30" x14ac:dyDescent="0.2">
      <c r="A312">
        <v>1</v>
      </c>
      <c r="B312" s="2">
        <v>44166</v>
      </c>
      <c r="C312" s="2" t="str">
        <f t="shared" si="46"/>
        <v>01/12/2020</v>
      </c>
      <c r="D312">
        <v>900</v>
      </c>
      <c r="E312">
        <v>311</v>
      </c>
      <c r="F312" t="s">
        <v>20</v>
      </c>
      <c r="G312" t="s">
        <v>311</v>
      </c>
      <c r="H312">
        <v>895</v>
      </c>
      <c r="I312">
        <v>0</v>
      </c>
      <c r="J312">
        <v>0</v>
      </c>
      <c r="K312" s="2">
        <v>44196</v>
      </c>
      <c r="L312" s="2" t="str">
        <f t="shared" si="47"/>
        <v>31/12/2020</v>
      </c>
      <c r="M312" s="4">
        <v>61565.85</v>
      </c>
      <c r="N312" s="4">
        <f t="shared" si="50"/>
        <v>61565.85</v>
      </c>
      <c r="O312" s="4" t="str">
        <f t="shared" si="51"/>
        <v>61565.85</v>
      </c>
      <c r="P312" s="1">
        <v>0</v>
      </c>
      <c r="Q312" s="3" t="s">
        <v>22</v>
      </c>
      <c r="R312">
        <v>0</v>
      </c>
      <c r="S312" s="2">
        <f t="shared" si="48"/>
        <v>44196</v>
      </c>
      <c r="T312" s="2" t="str">
        <f t="shared" si="49"/>
        <v>31/12/2020</v>
      </c>
      <c r="U312" s="3" t="s">
        <v>23</v>
      </c>
      <c r="V312" s="1">
        <v>0</v>
      </c>
      <c r="W312">
        <v>0</v>
      </c>
      <c r="X312">
        <v>1</v>
      </c>
      <c r="Y312" s="1">
        <v>0</v>
      </c>
      <c r="Z312" s="5" t="str">
        <f t="shared" si="52"/>
        <v>1,'01/12/2020', 900, 311, 'D', 895, 0, 0, '31/12/2020', 61565.85, 0, 'IMPLANTACAO SALDO DE ABERTURA', 0, '31/12/2020', 'S</v>
      </c>
      <c r="AA312" t="str">
        <f t="shared" si="53"/>
        <v>',0, 0, 1, 0</v>
      </c>
      <c r="AB312" t="str">
        <f t="shared" si="54"/>
        <v>1,'01/12/2020', 900, 311, 'D', 895, 0, 0, '31/12/2020', 61565.85, 0, 'IMPLANTACAO SALDO DE ABERTURA', 0, '31/12/2020', 'S',0, 0, 1, 0</v>
      </c>
      <c r="AC312" s="3" t="s">
        <v>24</v>
      </c>
      <c r="AD312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311, 'D', 895, 0, 0, '31/12/2020', 61565.85, 0, 'IMPLANTACAO SALDO DE ABERTURA', 0, '31/12/2020', 'S',0, 0, 1, 0);</v>
      </c>
    </row>
    <row r="313" spans="1:30" x14ac:dyDescent="0.2">
      <c r="A313">
        <v>1</v>
      </c>
      <c r="B313" s="2">
        <v>44166</v>
      </c>
      <c r="C313" s="2" t="str">
        <f t="shared" si="46"/>
        <v>01/12/2020</v>
      </c>
      <c r="D313">
        <v>900</v>
      </c>
      <c r="E313">
        <v>312</v>
      </c>
      <c r="F313" t="s">
        <v>20</v>
      </c>
      <c r="G313" t="s">
        <v>312</v>
      </c>
      <c r="H313">
        <v>889</v>
      </c>
      <c r="I313">
        <v>0</v>
      </c>
      <c r="J313">
        <v>0</v>
      </c>
      <c r="K313" s="2">
        <v>44196</v>
      </c>
      <c r="L313" s="2" t="str">
        <f t="shared" si="47"/>
        <v>31/12/2020</v>
      </c>
      <c r="M313" s="4">
        <v>259991.2</v>
      </c>
      <c r="N313" s="4">
        <f t="shared" si="50"/>
        <v>259991.2</v>
      </c>
      <c r="O313" s="4" t="str">
        <f t="shared" si="51"/>
        <v>259991.2</v>
      </c>
      <c r="P313" s="1">
        <v>0</v>
      </c>
      <c r="Q313" s="3" t="s">
        <v>22</v>
      </c>
      <c r="R313">
        <v>0</v>
      </c>
      <c r="S313" s="2">
        <f t="shared" si="48"/>
        <v>44196</v>
      </c>
      <c r="T313" s="2" t="str">
        <f t="shared" si="49"/>
        <v>31/12/2020</v>
      </c>
      <c r="U313" s="3" t="s">
        <v>23</v>
      </c>
      <c r="V313" s="1">
        <v>0</v>
      </c>
      <c r="W313">
        <v>0</v>
      </c>
      <c r="X313">
        <v>1</v>
      </c>
      <c r="Y313" s="1">
        <v>0</v>
      </c>
      <c r="Z313" s="5" t="str">
        <f t="shared" si="52"/>
        <v>1,'01/12/2020', 900, 312, 'D', 889, 0, 0, '31/12/2020', 259991.2, 0, 'IMPLANTACAO SALDO DE ABERTURA', 0, '31/12/2020', 'S</v>
      </c>
      <c r="AA313" t="str">
        <f t="shared" si="53"/>
        <v>',0, 0, 1, 0</v>
      </c>
      <c r="AB313" t="str">
        <f t="shared" si="54"/>
        <v>1,'01/12/2020', 900, 312, 'D', 889, 0, 0, '31/12/2020', 259991.2, 0, 'IMPLANTACAO SALDO DE ABERTURA', 0, '31/12/2020', 'S',0, 0, 1, 0</v>
      </c>
      <c r="AC313" s="3" t="s">
        <v>24</v>
      </c>
      <c r="AD313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312, 'D', 889, 0, 0, '31/12/2020', 259991.2, 0, 'IMPLANTACAO SALDO DE ABERTURA', 0, '31/12/2020', 'S',0, 0, 1, 0);</v>
      </c>
    </row>
    <row r="314" spans="1:30" x14ac:dyDescent="0.2">
      <c r="A314">
        <v>1</v>
      </c>
      <c r="B314" s="2">
        <v>44166</v>
      </c>
      <c r="C314" s="2" t="str">
        <f t="shared" si="46"/>
        <v>01/12/2020</v>
      </c>
      <c r="D314">
        <v>900</v>
      </c>
      <c r="E314">
        <v>313</v>
      </c>
      <c r="F314" t="s">
        <v>20</v>
      </c>
      <c r="G314" t="s">
        <v>313</v>
      </c>
      <c r="H314">
        <v>909</v>
      </c>
      <c r="I314">
        <v>0</v>
      </c>
      <c r="J314">
        <v>0</v>
      </c>
      <c r="K314" s="2">
        <v>44196</v>
      </c>
      <c r="L314" s="2" t="str">
        <f t="shared" si="47"/>
        <v>31/12/2020</v>
      </c>
      <c r="M314" s="4">
        <v>18695.689999999999</v>
      </c>
      <c r="N314" s="4">
        <f t="shared" si="50"/>
        <v>18695.689999999999</v>
      </c>
      <c r="O314" s="4" t="str">
        <f t="shared" si="51"/>
        <v>18695.69</v>
      </c>
      <c r="P314" s="1">
        <v>0</v>
      </c>
      <c r="Q314" s="3" t="s">
        <v>22</v>
      </c>
      <c r="R314">
        <v>0</v>
      </c>
      <c r="S314" s="2">
        <f t="shared" si="48"/>
        <v>44196</v>
      </c>
      <c r="T314" s="2" t="str">
        <f t="shared" si="49"/>
        <v>31/12/2020</v>
      </c>
      <c r="U314" s="3" t="s">
        <v>23</v>
      </c>
      <c r="V314" s="1">
        <v>0</v>
      </c>
      <c r="W314">
        <v>0</v>
      </c>
      <c r="X314">
        <v>1</v>
      </c>
      <c r="Y314" s="1">
        <v>0</v>
      </c>
      <c r="Z314" s="5" t="str">
        <f t="shared" si="52"/>
        <v>1,'01/12/2020', 900, 313, 'D', 909, 0, 0, '31/12/2020', 18695.69, 0, 'IMPLANTACAO SALDO DE ABERTURA', 0, '31/12/2020', 'S</v>
      </c>
      <c r="AA314" t="str">
        <f t="shared" si="53"/>
        <v>',0, 0, 1, 0</v>
      </c>
      <c r="AB314" t="str">
        <f t="shared" si="54"/>
        <v>1,'01/12/2020', 900, 313, 'D', 909, 0, 0, '31/12/2020', 18695.69, 0, 'IMPLANTACAO SALDO DE ABERTURA', 0, '31/12/2020', 'S',0, 0, 1, 0</v>
      </c>
      <c r="AC314" s="3" t="s">
        <v>24</v>
      </c>
      <c r="AD314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313, 'D', 909, 0, 0, '31/12/2020', 18695.69, 0, 'IMPLANTACAO SALDO DE ABERTURA', 0, '31/12/2020', 'S',0, 0, 1, 0);</v>
      </c>
    </row>
    <row r="315" spans="1:30" x14ac:dyDescent="0.2">
      <c r="A315">
        <v>1</v>
      </c>
      <c r="B315" s="2">
        <v>44166</v>
      </c>
      <c r="C315" s="2" t="str">
        <f t="shared" si="46"/>
        <v>01/12/2020</v>
      </c>
      <c r="D315">
        <v>900</v>
      </c>
      <c r="E315">
        <v>314</v>
      </c>
      <c r="F315" t="s">
        <v>20</v>
      </c>
      <c r="G315" t="s">
        <v>314</v>
      </c>
      <c r="H315">
        <v>5783</v>
      </c>
      <c r="I315">
        <v>0</v>
      </c>
      <c r="J315">
        <v>0</v>
      </c>
      <c r="K315" s="2">
        <v>44196</v>
      </c>
      <c r="L315" s="2" t="str">
        <f t="shared" si="47"/>
        <v>31/12/2020</v>
      </c>
      <c r="M315" s="4">
        <v>13280.62</v>
      </c>
      <c r="N315" s="4">
        <f t="shared" si="50"/>
        <v>13280.62</v>
      </c>
      <c r="O315" s="4" t="str">
        <f t="shared" si="51"/>
        <v>13280.62</v>
      </c>
      <c r="P315" s="1">
        <v>0</v>
      </c>
      <c r="Q315" s="3" t="s">
        <v>22</v>
      </c>
      <c r="R315">
        <v>0</v>
      </c>
      <c r="S315" s="2">
        <f t="shared" si="48"/>
        <v>44196</v>
      </c>
      <c r="T315" s="2" t="str">
        <f t="shared" si="49"/>
        <v>31/12/2020</v>
      </c>
      <c r="U315" s="3" t="s">
        <v>23</v>
      </c>
      <c r="V315" s="1">
        <v>0</v>
      </c>
      <c r="W315">
        <v>0</v>
      </c>
      <c r="X315">
        <v>1</v>
      </c>
      <c r="Y315" s="1">
        <v>0</v>
      </c>
      <c r="Z315" s="5" t="str">
        <f t="shared" si="52"/>
        <v>1,'01/12/2020', 900, 314, 'D', 5783, 0, 0, '31/12/2020', 13280.62, 0, 'IMPLANTACAO SALDO DE ABERTURA', 0, '31/12/2020', 'S</v>
      </c>
      <c r="AA315" t="str">
        <f t="shared" si="53"/>
        <v>',0, 0, 1, 0</v>
      </c>
      <c r="AB315" t="str">
        <f t="shared" si="54"/>
        <v>1,'01/12/2020', 900, 314, 'D', 5783, 0, 0, '31/12/2020', 13280.62, 0, 'IMPLANTACAO SALDO DE ABERTURA', 0, '31/12/2020', 'S',0, 0, 1, 0</v>
      </c>
      <c r="AC315" s="3" t="s">
        <v>24</v>
      </c>
      <c r="AD315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314, 'D', 5783, 0, 0, '31/12/2020', 13280.62, 0, 'IMPLANTACAO SALDO DE ABERTURA', 0, '31/12/2020', 'S',0, 0, 1, 0);</v>
      </c>
    </row>
    <row r="316" spans="1:30" x14ac:dyDescent="0.2">
      <c r="A316">
        <v>1</v>
      </c>
      <c r="B316" s="2">
        <v>44166</v>
      </c>
      <c r="C316" s="2" t="str">
        <f t="shared" si="46"/>
        <v>01/12/2020</v>
      </c>
      <c r="D316">
        <v>900</v>
      </c>
      <c r="E316">
        <v>315</v>
      </c>
      <c r="F316" t="s">
        <v>20</v>
      </c>
      <c r="G316" t="s">
        <v>315</v>
      </c>
      <c r="H316">
        <v>5784</v>
      </c>
      <c r="I316">
        <v>0</v>
      </c>
      <c r="J316">
        <v>0</v>
      </c>
      <c r="K316" s="2">
        <v>44196</v>
      </c>
      <c r="L316" s="2" t="str">
        <f t="shared" si="47"/>
        <v>31/12/2020</v>
      </c>
      <c r="M316" s="4">
        <v>570</v>
      </c>
      <c r="N316" s="4">
        <f t="shared" si="50"/>
        <v>570</v>
      </c>
      <c r="O316" s="4" t="str">
        <f t="shared" si="51"/>
        <v>570</v>
      </c>
      <c r="P316" s="1">
        <v>0</v>
      </c>
      <c r="Q316" s="3" t="s">
        <v>22</v>
      </c>
      <c r="R316">
        <v>0</v>
      </c>
      <c r="S316" s="2">
        <f t="shared" si="48"/>
        <v>44196</v>
      </c>
      <c r="T316" s="2" t="str">
        <f t="shared" si="49"/>
        <v>31/12/2020</v>
      </c>
      <c r="U316" s="3" t="s">
        <v>23</v>
      </c>
      <c r="V316" s="1">
        <v>0</v>
      </c>
      <c r="W316">
        <v>0</v>
      </c>
      <c r="X316">
        <v>1</v>
      </c>
      <c r="Y316" s="1">
        <v>0</v>
      </c>
      <c r="Z316" s="5" t="str">
        <f t="shared" si="52"/>
        <v>1,'01/12/2020', 900, 315, 'D', 5784, 0, 0, '31/12/2020', 570, 0, 'IMPLANTACAO SALDO DE ABERTURA', 0, '31/12/2020', 'S</v>
      </c>
      <c r="AA316" t="str">
        <f t="shared" si="53"/>
        <v>',0, 0, 1, 0</v>
      </c>
      <c r="AB316" t="str">
        <f t="shared" si="54"/>
        <v>1,'01/12/2020', 900, 315, 'D', 5784, 0, 0, '31/12/2020', 570, 0, 'IMPLANTACAO SALDO DE ABERTURA', 0, '31/12/2020', 'S',0, 0, 1, 0</v>
      </c>
      <c r="AC316" s="3" t="s">
        <v>24</v>
      </c>
      <c r="AD316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315, 'D', 5784, 0, 0, '31/12/2020', 570, 0, 'IMPLANTACAO SALDO DE ABERTURA', 0, '31/12/2020', 'S',0, 0, 1, 0);</v>
      </c>
    </row>
    <row r="317" spans="1:30" x14ac:dyDescent="0.2">
      <c r="A317">
        <v>1</v>
      </c>
      <c r="B317" s="2">
        <v>44166</v>
      </c>
      <c r="C317" s="2" t="str">
        <f t="shared" si="46"/>
        <v>01/12/2020</v>
      </c>
      <c r="D317">
        <v>900</v>
      </c>
      <c r="E317">
        <v>316</v>
      </c>
      <c r="F317" t="s">
        <v>20</v>
      </c>
      <c r="G317" t="s">
        <v>316</v>
      </c>
      <c r="H317">
        <v>5785</v>
      </c>
      <c r="I317">
        <v>0</v>
      </c>
      <c r="J317">
        <v>0</v>
      </c>
      <c r="K317" s="2">
        <v>44196</v>
      </c>
      <c r="L317" s="2" t="str">
        <f t="shared" si="47"/>
        <v>31/12/2020</v>
      </c>
      <c r="M317" s="4">
        <v>259308.59</v>
      </c>
      <c r="N317" s="4">
        <f t="shared" si="50"/>
        <v>259308.59</v>
      </c>
      <c r="O317" s="4" t="str">
        <f t="shared" si="51"/>
        <v>259308.59</v>
      </c>
      <c r="P317" s="1">
        <v>0</v>
      </c>
      <c r="Q317" s="3" t="s">
        <v>22</v>
      </c>
      <c r="R317">
        <v>0</v>
      </c>
      <c r="S317" s="2">
        <f t="shared" si="48"/>
        <v>44196</v>
      </c>
      <c r="T317" s="2" t="str">
        <f t="shared" si="49"/>
        <v>31/12/2020</v>
      </c>
      <c r="U317" s="3" t="s">
        <v>23</v>
      </c>
      <c r="V317" s="1">
        <v>0</v>
      </c>
      <c r="W317">
        <v>0</v>
      </c>
      <c r="X317">
        <v>1</v>
      </c>
      <c r="Y317" s="1">
        <v>0</v>
      </c>
      <c r="Z317" s="5" t="str">
        <f t="shared" si="52"/>
        <v>1,'01/12/2020', 900, 316, 'D', 5785, 0, 0, '31/12/2020', 259308.59, 0, 'IMPLANTACAO SALDO DE ABERTURA', 0, '31/12/2020', 'S</v>
      </c>
      <c r="AA317" t="str">
        <f t="shared" si="53"/>
        <v>',0, 0, 1, 0</v>
      </c>
      <c r="AB317" t="str">
        <f t="shared" si="54"/>
        <v>1,'01/12/2020', 900, 316, 'D', 5785, 0, 0, '31/12/2020', 259308.59, 0, 'IMPLANTACAO SALDO DE ABERTURA', 0, '31/12/2020', 'S',0, 0, 1, 0</v>
      </c>
      <c r="AC317" s="3" t="s">
        <v>24</v>
      </c>
      <c r="AD317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316, 'D', 5785, 0, 0, '31/12/2020', 259308.59, 0, 'IMPLANTACAO SALDO DE ABERTURA', 0, '31/12/2020', 'S',0, 0, 1, 0);</v>
      </c>
    </row>
    <row r="318" spans="1:30" x14ac:dyDescent="0.2">
      <c r="A318">
        <v>1</v>
      </c>
      <c r="B318" s="2">
        <v>44166</v>
      </c>
      <c r="C318" s="2" t="str">
        <f t="shared" si="46"/>
        <v>01/12/2020</v>
      </c>
      <c r="D318">
        <v>900</v>
      </c>
      <c r="E318">
        <v>317</v>
      </c>
      <c r="F318" t="s">
        <v>20</v>
      </c>
      <c r="G318" t="s">
        <v>317</v>
      </c>
      <c r="H318">
        <v>5786</v>
      </c>
      <c r="I318">
        <v>0</v>
      </c>
      <c r="J318">
        <v>0</v>
      </c>
      <c r="K318" s="2">
        <v>44196</v>
      </c>
      <c r="L318" s="2" t="str">
        <f t="shared" si="47"/>
        <v>31/12/2020</v>
      </c>
      <c r="M318" s="4">
        <v>3865298.78</v>
      </c>
      <c r="N318" s="4">
        <f t="shared" si="50"/>
        <v>3865298.78</v>
      </c>
      <c r="O318" s="4" t="str">
        <f t="shared" si="51"/>
        <v>3865298.78</v>
      </c>
      <c r="P318" s="1">
        <v>0</v>
      </c>
      <c r="Q318" s="3" t="s">
        <v>22</v>
      </c>
      <c r="R318">
        <v>0</v>
      </c>
      <c r="S318" s="2">
        <f t="shared" si="48"/>
        <v>44196</v>
      </c>
      <c r="T318" s="2" t="str">
        <f t="shared" si="49"/>
        <v>31/12/2020</v>
      </c>
      <c r="U318" s="3" t="s">
        <v>23</v>
      </c>
      <c r="V318" s="1">
        <v>0</v>
      </c>
      <c r="W318">
        <v>0</v>
      </c>
      <c r="X318">
        <v>1</v>
      </c>
      <c r="Y318" s="1">
        <v>0</v>
      </c>
      <c r="Z318" s="5" t="str">
        <f t="shared" si="52"/>
        <v>1,'01/12/2020', 900, 317, 'D', 5786, 0, 0, '31/12/2020', 3865298.78, 0, 'IMPLANTACAO SALDO DE ABERTURA', 0, '31/12/2020', 'S</v>
      </c>
      <c r="AA318" t="str">
        <f t="shared" si="53"/>
        <v>',0, 0, 1, 0</v>
      </c>
      <c r="AB318" t="str">
        <f t="shared" si="54"/>
        <v>1,'01/12/2020', 900, 317, 'D', 5786, 0, 0, '31/12/2020', 3865298.78, 0, 'IMPLANTACAO SALDO DE ABERTURA', 0, '31/12/2020', 'S',0, 0, 1, 0</v>
      </c>
      <c r="AC318" s="3" t="s">
        <v>24</v>
      </c>
      <c r="AD318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317, 'D', 5786, 0, 0, '31/12/2020', 3865298.78, 0, 'IMPLANTACAO SALDO DE ABERTURA', 0, '31/12/2020', 'S',0, 0, 1, 0);</v>
      </c>
    </row>
    <row r="319" spans="1:30" x14ac:dyDescent="0.2">
      <c r="A319">
        <v>1</v>
      </c>
      <c r="B319" s="2">
        <v>44166</v>
      </c>
      <c r="C319" s="2" t="str">
        <f t="shared" si="46"/>
        <v>01/12/2020</v>
      </c>
      <c r="D319">
        <v>900</v>
      </c>
      <c r="E319">
        <v>318</v>
      </c>
      <c r="F319" t="s">
        <v>20</v>
      </c>
      <c r="G319" t="s">
        <v>318</v>
      </c>
      <c r="H319">
        <v>926</v>
      </c>
      <c r="I319">
        <v>0</v>
      </c>
      <c r="J319">
        <v>0</v>
      </c>
      <c r="K319" s="2">
        <v>44196</v>
      </c>
      <c r="L319" s="2" t="str">
        <f t="shared" si="47"/>
        <v>31/12/2020</v>
      </c>
      <c r="M319" s="4">
        <v>57038.03</v>
      </c>
      <c r="N319" s="4">
        <f t="shared" si="50"/>
        <v>57038.03</v>
      </c>
      <c r="O319" s="4" t="str">
        <f t="shared" si="51"/>
        <v>57038.03</v>
      </c>
      <c r="P319" s="1">
        <v>0</v>
      </c>
      <c r="Q319" s="3" t="s">
        <v>22</v>
      </c>
      <c r="R319">
        <v>0</v>
      </c>
      <c r="S319" s="2">
        <f t="shared" si="48"/>
        <v>44196</v>
      </c>
      <c r="T319" s="2" t="str">
        <f t="shared" si="49"/>
        <v>31/12/2020</v>
      </c>
      <c r="U319" s="3" t="s">
        <v>23</v>
      </c>
      <c r="V319" s="1">
        <v>0</v>
      </c>
      <c r="W319">
        <v>0</v>
      </c>
      <c r="X319">
        <v>1</v>
      </c>
      <c r="Y319" s="1">
        <v>0</v>
      </c>
      <c r="Z319" s="5" t="str">
        <f t="shared" si="52"/>
        <v>1,'01/12/2020', 900, 318, 'D', 926, 0, 0, '31/12/2020', 57038.03, 0, 'IMPLANTACAO SALDO DE ABERTURA', 0, '31/12/2020', 'S</v>
      </c>
      <c r="AA319" t="str">
        <f t="shared" si="53"/>
        <v>',0, 0, 1, 0</v>
      </c>
      <c r="AB319" t="str">
        <f t="shared" si="54"/>
        <v>1,'01/12/2020', 900, 318, 'D', 926, 0, 0, '31/12/2020', 57038.03, 0, 'IMPLANTACAO SALDO DE ABERTURA', 0, '31/12/2020', 'S',0, 0, 1, 0</v>
      </c>
      <c r="AC319" s="3" t="s">
        <v>24</v>
      </c>
      <c r="AD319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318, 'D', 926, 0, 0, '31/12/2020', 57038.03, 0, 'IMPLANTACAO SALDO DE ABERTURA', 0, '31/12/2020', 'S',0, 0, 1, 0);</v>
      </c>
    </row>
    <row r="320" spans="1:30" x14ac:dyDescent="0.2">
      <c r="A320">
        <v>1</v>
      </c>
      <c r="B320" s="2">
        <v>44166</v>
      </c>
      <c r="C320" s="2" t="str">
        <f t="shared" si="46"/>
        <v>01/12/2020</v>
      </c>
      <c r="D320">
        <v>900</v>
      </c>
      <c r="E320">
        <v>319</v>
      </c>
      <c r="F320" t="s">
        <v>20</v>
      </c>
      <c r="G320" t="s">
        <v>319</v>
      </c>
      <c r="H320">
        <v>929</v>
      </c>
      <c r="I320">
        <v>0</v>
      </c>
      <c r="J320">
        <v>0</v>
      </c>
      <c r="K320" s="2">
        <v>44196</v>
      </c>
      <c r="L320" s="2" t="str">
        <f t="shared" si="47"/>
        <v>31/12/2020</v>
      </c>
      <c r="M320" s="4">
        <v>175000</v>
      </c>
      <c r="N320" s="4">
        <f t="shared" si="50"/>
        <v>175000</v>
      </c>
      <c r="O320" s="4" t="str">
        <f t="shared" si="51"/>
        <v>175000</v>
      </c>
      <c r="P320" s="1">
        <v>0</v>
      </c>
      <c r="Q320" s="3" t="s">
        <v>22</v>
      </c>
      <c r="R320">
        <v>0</v>
      </c>
      <c r="S320" s="2">
        <f t="shared" si="48"/>
        <v>44196</v>
      </c>
      <c r="T320" s="2" t="str">
        <f t="shared" si="49"/>
        <v>31/12/2020</v>
      </c>
      <c r="U320" s="3" t="s">
        <v>23</v>
      </c>
      <c r="V320" s="1">
        <v>0</v>
      </c>
      <c r="W320">
        <v>0</v>
      </c>
      <c r="X320">
        <v>1</v>
      </c>
      <c r="Y320" s="1">
        <v>0</v>
      </c>
      <c r="Z320" s="5" t="str">
        <f t="shared" si="52"/>
        <v>1,'01/12/2020', 900, 319, 'D', 929, 0, 0, '31/12/2020', 175000, 0, 'IMPLANTACAO SALDO DE ABERTURA', 0, '31/12/2020', 'S</v>
      </c>
      <c r="AA320" t="str">
        <f t="shared" si="53"/>
        <v>',0, 0, 1, 0</v>
      </c>
      <c r="AB320" t="str">
        <f t="shared" si="54"/>
        <v>1,'01/12/2020', 900, 319, 'D', 929, 0, 0, '31/12/2020', 175000, 0, 'IMPLANTACAO SALDO DE ABERTURA', 0, '31/12/2020', 'S',0, 0, 1, 0</v>
      </c>
      <c r="AC320" s="3" t="s">
        <v>24</v>
      </c>
      <c r="AD320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319, 'D', 929, 0, 0, '31/12/2020', 175000, 0, 'IMPLANTACAO SALDO DE ABERTURA', 0, '31/12/2020', 'S',0, 0, 1, 0);</v>
      </c>
    </row>
    <row r="321" spans="1:30" x14ac:dyDescent="0.2">
      <c r="A321">
        <v>1</v>
      </c>
      <c r="B321" s="2">
        <v>44166</v>
      </c>
      <c r="C321" s="2" t="str">
        <f t="shared" si="46"/>
        <v>01/12/2020</v>
      </c>
      <c r="D321">
        <v>900</v>
      </c>
      <c r="E321">
        <v>320</v>
      </c>
      <c r="F321" t="s">
        <v>20</v>
      </c>
      <c r="G321" t="s">
        <v>320</v>
      </c>
      <c r="H321">
        <v>932</v>
      </c>
      <c r="I321">
        <v>0</v>
      </c>
      <c r="J321">
        <v>0</v>
      </c>
      <c r="K321" s="2">
        <v>44196</v>
      </c>
      <c r="L321" s="2" t="str">
        <f t="shared" si="47"/>
        <v>31/12/2020</v>
      </c>
      <c r="M321" s="4">
        <v>4000</v>
      </c>
      <c r="N321" s="4">
        <f t="shared" si="50"/>
        <v>4000</v>
      </c>
      <c r="O321" s="4" t="str">
        <f t="shared" si="51"/>
        <v>4000</v>
      </c>
      <c r="P321" s="1">
        <v>0</v>
      </c>
      <c r="Q321" s="3" t="s">
        <v>22</v>
      </c>
      <c r="R321">
        <v>0</v>
      </c>
      <c r="S321" s="2">
        <f t="shared" si="48"/>
        <v>44196</v>
      </c>
      <c r="T321" s="2" t="str">
        <f t="shared" si="49"/>
        <v>31/12/2020</v>
      </c>
      <c r="U321" s="3" t="s">
        <v>23</v>
      </c>
      <c r="V321" s="1">
        <v>0</v>
      </c>
      <c r="W321">
        <v>0</v>
      </c>
      <c r="X321">
        <v>1</v>
      </c>
      <c r="Y321" s="1">
        <v>0</v>
      </c>
      <c r="Z321" s="5" t="str">
        <f t="shared" si="52"/>
        <v>1,'01/12/2020', 900, 320, 'D', 932, 0, 0, '31/12/2020', 4000, 0, 'IMPLANTACAO SALDO DE ABERTURA', 0, '31/12/2020', 'S</v>
      </c>
      <c r="AA321" t="str">
        <f t="shared" si="53"/>
        <v>',0, 0, 1, 0</v>
      </c>
      <c r="AB321" t="str">
        <f t="shared" si="54"/>
        <v>1,'01/12/2020', 900, 320, 'D', 932, 0, 0, '31/12/2020', 4000, 0, 'IMPLANTACAO SALDO DE ABERTURA', 0, '31/12/2020', 'S',0, 0, 1, 0</v>
      </c>
      <c r="AC321" s="3" t="s">
        <v>24</v>
      </c>
      <c r="AD321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320, 'D', 932, 0, 0, '31/12/2020', 4000, 0, 'IMPLANTACAO SALDO DE ABERTURA', 0, '31/12/2020', 'S',0, 0, 1, 0);</v>
      </c>
    </row>
    <row r="322" spans="1:30" x14ac:dyDescent="0.2">
      <c r="A322">
        <v>1</v>
      </c>
      <c r="B322" s="2">
        <v>44166</v>
      </c>
      <c r="C322" s="2" t="str">
        <f t="shared" ref="C322:C385" si="56">TEXT(B322,"DD/MM/AAAA")</f>
        <v>01/12/2020</v>
      </c>
      <c r="D322">
        <v>900</v>
      </c>
      <c r="E322">
        <v>321</v>
      </c>
      <c r="F322" t="s">
        <v>20</v>
      </c>
      <c r="G322" t="s">
        <v>321</v>
      </c>
      <c r="H322">
        <v>951</v>
      </c>
      <c r="I322">
        <v>0</v>
      </c>
      <c r="J322">
        <v>0</v>
      </c>
      <c r="K322" s="2">
        <v>44196</v>
      </c>
      <c r="L322" s="2" t="str">
        <f t="shared" ref="L322:L385" si="57">TEXT(K322,"DD/MM/AAAA")</f>
        <v>31/12/2020</v>
      </c>
      <c r="M322" s="4">
        <v>17896.84</v>
      </c>
      <c r="N322" s="4">
        <f t="shared" si="50"/>
        <v>17896.84</v>
      </c>
      <c r="O322" s="4" t="str">
        <f t="shared" si="51"/>
        <v>17896.84</v>
      </c>
      <c r="P322" s="1">
        <v>0</v>
      </c>
      <c r="Q322" s="3" t="s">
        <v>22</v>
      </c>
      <c r="R322">
        <v>0</v>
      </c>
      <c r="S322" s="2">
        <f t="shared" ref="S322:S385" si="58">K322</f>
        <v>44196</v>
      </c>
      <c r="T322" s="2" t="str">
        <f t="shared" ref="T322:T385" si="59">TEXT(S322,"DD/MM/AAAA")</f>
        <v>31/12/2020</v>
      </c>
      <c r="U322" s="3" t="s">
        <v>23</v>
      </c>
      <c r="V322" s="1">
        <v>0</v>
      </c>
      <c r="W322">
        <v>0</v>
      </c>
      <c r="X322">
        <v>1</v>
      </c>
      <c r="Y322" s="1">
        <v>0</v>
      </c>
      <c r="Z322" s="5" t="str">
        <f t="shared" si="52"/>
        <v>1,'01/12/2020', 900, 321, 'D', 951, 0, 0, '31/12/2020', 17896.84, 0, 'IMPLANTACAO SALDO DE ABERTURA', 0, '31/12/2020', 'S</v>
      </c>
      <c r="AA322" t="str">
        <f t="shared" si="53"/>
        <v>',0, 0, 1, 0</v>
      </c>
      <c r="AB322" t="str">
        <f t="shared" si="54"/>
        <v>1,'01/12/2020', 900, 321, 'D', 951, 0, 0, '31/12/2020', 17896.84, 0, 'IMPLANTACAO SALDO DE ABERTURA', 0, '31/12/2020', 'S',0, 0, 1, 0</v>
      </c>
      <c r="AC322" s="3" t="s">
        <v>24</v>
      </c>
      <c r="AD322" s="19" t="str">
        <f t="shared" si="55"/>
        <v>INSERT INTO TCBLAN (CODEMP,REFERENCIA,NUMLOTE,NUMLANC,TIPLANC,CODCTACTB,CODCONPAR,CODCENCUS,DTMOV,VLRLANC,CODHISTCTB,COMPLHIST,NUMDOC,VENCIMENTO,LIBERADO,CODUSU, CODPROJ,CODEMPORIG,  SEQUENCIA) VALUES(1,'01/12/2020', 900, 321, 'D', 951, 0, 0, '31/12/2020', 17896.84, 0, 'IMPLANTACAO SALDO DE ABERTURA', 0, '31/12/2020', 'S',0, 0, 1, 0);</v>
      </c>
    </row>
    <row r="323" spans="1:30" x14ac:dyDescent="0.2">
      <c r="A323">
        <v>1</v>
      </c>
      <c r="B323" s="2">
        <v>44166</v>
      </c>
      <c r="C323" s="2" t="str">
        <f t="shared" si="56"/>
        <v>01/12/2020</v>
      </c>
      <c r="D323">
        <v>900</v>
      </c>
      <c r="E323">
        <v>322</v>
      </c>
      <c r="F323" t="s">
        <v>20</v>
      </c>
      <c r="G323" t="s">
        <v>322</v>
      </c>
      <c r="H323">
        <v>948</v>
      </c>
      <c r="I323">
        <v>0</v>
      </c>
      <c r="J323">
        <v>0</v>
      </c>
      <c r="K323" s="2">
        <v>44196</v>
      </c>
      <c r="L323" s="2" t="str">
        <f t="shared" si="57"/>
        <v>31/12/2020</v>
      </c>
      <c r="M323" s="4">
        <v>18463.169999999998</v>
      </c>
      <c r="N323" s="4">
        <f t="shared" ref="N323:N386" si="60">ROUND(ABS(M323),2)</f>
        <v>18463.169999999998</v>
      </c>
      <c r="O323" s="4" t="str">
        <f t="shared" ref="O323:O386" si="61">SUBSTITUTE(N323,",",".")</f>
        <v>18463.17</v>
      </c>
      <c r="P323" s="1">
        <v>0</v>
      </c>
      <c r="Q323" s="3" t="s">
        <v>22</v>
      </c>
      <c r="R323">
        <v>0</v>
      </c>
      <c r="S323" s="2">
        <f t="shared" si="58"/>
        <v>44196</v>
      </c>
      <c r="T323" s="2" t="str">
        <f t="shared" si="59"/>
        <v>31/12/2020</v>
      </c>
      <c r="U323" s="3" t="s">
        <v>23</v>
      </c>
      <c r="V323" s="1">
        <v>0</v>
      </c>
      <c r="W323">
        <v>0</v>
      </c>
      <c r="X323">
        <v>1</v>
      </c>
      <c r="Y323" s="1">
        <v>0</v>
      </c>
      <c r="Z323" s="5" t="str">
        <f t="shared" ref="Z323:Z386" si="62">CONCATENATE(A323,",'",C323,"', ",D323,", ",E323,", '",F323,"', ",H323,", ",I323,", ",J323,", '",L323,"', ",O323,", ",P323,", '",Q323,"', ",R323,", '",T323,"', '",U323)</f>
        <v>1,'01/12/2020', 900, 322, 'D', 948, 0, 0, '31/12/2020', 18463.17, 0, 'IMPLANTACAO SALDO DE ABERTURA', 0, '31/12/2020', 'S</v>
      </c>
      <c r="AA323" t="str">
        <f t="shared" ref="AA323:AA386" si="63">CONCATENATE("',",V323,", ",W323,", ",X323,", ",Y323)</f>
        <v>',0, 0, 1, 0</v>
      </c>
      <c r="AB323" t="str">
        <f t="shared" ref="AB323:AB386" si="64">CONCATENATE(Z323,AA323)</f>
        <v>1,'01/12/2020', 900, 322, 'D', 948, 0, 0, '31/12/2020', 18463.17, 0, 'IMPLANTACAO SALDO DE ABERTURA', 0, '31/12/2020', 'S',0, 0, 1, 0</v>
      </c>
      <c r="AC323" s="3" t="s">
        <v>24</v>
      </c>
      <c r="AD323" s="19" t="str">
        <f t="shared" ref="AD323:AD386" si="65">CONCATENATE(AC323,AB323,");")</f>
        <v>INSERT INTO TCBLAN (CODEMP,REFERENCIA,NUMLOTE,NUMLANC,TIPLANC,CODCTACTB,CODCONPAR,CODCENCUS,DTMOV,VLRLANC,CODHISTCTB,COMPLHIST,NUMDOC,VENCIMENTO,LIBERADO,CODUSU, CODPROJ,CODEMPORIG,  SEQUENCIA) VALUES(1,'01/12/2020', 900, 322, 'D', 948, 0, 0, '31/12/2020', 18463.17, 0, 'IMPLANTACAO SALDO DE ABERTURA', 0, '31/12/2020', 'S',0, 0, 1, 0);</v>
      </c>
    </row>
    <row r="324" spans="1:30" x14ac:dyDescent="0.2">
      <c r="A324">
        <v>1</v>
      </c>
      <c r="B324" s="2">
        <v>44166</v>
      </c>
      <c r="C324" s="2" t="str">
        <f t="shared" si="56"/>
        <v>01/12/2020</v>
      </c>
      <c r="D324">
        <v>900</v>
      </c>
      <c r="E324">
        <v>323</v>
      </c>
      <c r="F324" t="s">
        <v>20</v>
      </c>
      <c r="G324" t="s">
        <v>323</v>
      </c>
      <c r="H324">
        <v>952</v>
      </c>
      <c r="I324">
        <v>0</v>
      </c>
      <c r="J324">
        <v>0</v>
      </c>
      <c r="K324" s="2">
        <v>44196</v>
      </c>
      <c r="L324" s="2" t="str">
        <f t="shared" si="57"/>
        <v>31/12/2020</v>
      </c>
      <c r="M324" s="4">
        <v>13606.65</v>
      </c>
      <c r="N324" s="4">
        <f t="shared" si="60"/>
        <v>13606.65</v>
      </c>
      <c r="O324" s="4" t="str">
        <f t="shared" si="61"/>
        <v>13606.65</v>
      </c>
      <c r="P324" s="1">
        <v>0</v>
      </c>
      <c r="Q324" s="3" t="s">
        <v>22</v>
      </c>
      <c r="R324">
        <v>0</v>
      </c>
      <c r="S324" s="2">
        <f t="shared" si="58"/>
        <v>44196</v>
      </c>
      <c r="T324" s="2" t="str">
        <f t="shared" si="59"/>
        <v>31/12/2020</v>
      </c>
      <c r="U324" s="3" t="s">
        <v>23</v>
      </c>
      <c r="V324" s="1">
        <v>0</v>
      </c>
      <c r="W324">
        <v>0</v>
      </c>
      <c r="X324">
        <v>1</v>
      </c>
      <c r="Y324" s="1">
        <v>0</v>
      </c>
      <c r="Z324" s="5" t="str">
        <f t="shared" si="62"/>
        <v>1,'01/12/2020', 900, 323, 'D', 952, 0, 0, '31/12/2020', 13606.65, 0, 'IMPLANTACAO SALDO DE ABERTURA', 0, '31/12/2020', 'S</v>
      </c>
      <c r="AA324" t="str">
        <f t="shared" si="63"/>
        <v>',0, 0, 1, 0</v>
      </c>
      <c r="AB324" t="str">
        <f t="shared" si="64"/>
        <v>1,'01/12/2020', 900, 323, 'D', 952, 0, 0, '31/12/2020', 13606.65, 0, 'IMPLANTACAO SALDO DE ABERTURA', 0, '31/12/2020', 'S',0, 0, 1, 0</v>
      </c>
      <c r="AC324" s="3" t="s">
        <v>24</v>
      </c>
      <c r="AD324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323, 'D', 952, 0, 0, '31/12/2020', 13606.65, 0, 'IMPLANTACAO SALDO DE ABERTURA', 0, '31/12/2020', 'S',0, 0, 1, 0);</v>
      </c>
    </row>
    <row r="325" spans="1:30" x14ac:dyDescent="0.2">
      <c r="A325">
        <v>1</v>
      </c>
      <c r="B325" s="2">
        <v>44166</v>
      </c>
      <c r="C325" s="2" t="str">
        <f t="shared" si="56"/>
        <v>01/12/2020</v>
      </c>
      <c r="D325">
        <v>900</v>
      </c>
      <c r="E325">
        <v>324</v>
      </c>
      <c r="F325" t="s">
        <v>20</v>
      </c>
      <c r="G325" t="s">
        <v>324</v>
      </c>
      <c r="H325">
        <v>1021</v>
      </c>
      <c r="I325">
        <v>0</v>
      </c>
      <c r="J325">
        <v>0</v>
      </c>
      <c r="K325" s="2">
        <v>44196</v>
      </c>
      <c r="L325" s="2" t="str">
        <f t="shared" si="57"/>
        <v>31/12/2020</v>
      </c>
      <c r="M325" s="4">
        <v>26802.19</v>
      </c>
      <c r="N325" s="4">
        <f t="shared" si="60"/>
        <v>26802.19</v>
      </c>
      <c r="O325" s="4" t="str">
        <f t="shared" si="61"/>
        <v>26802.19</v>
      </c>
      <c r="P325" s="1">
        <v>0</v>
      </c>
      <c r="Q325" s="3" t="s">
        <v>22</v>
      </c>
      <c r="R325">
        <v>0</v>
      </c>
      <c r="S325" s="2">
        <f t="shared" si="58"/>
        <v>44196</v>
      </c>
      <c r="T325" s="2" t="str">
        <f t="shared" si="59"/>
        <v>31/12/2020</v>
      </c>
      <c r="U325" s="3" t="s">
        <v>23</v>
      </c>
      <c r="V325" s="1">
        <v>0</v>
      </c>
      <c r="W325">
        <v>0</v>
      </c>
      <c r="X325">
        <v>1</v>
      </c>
      <c r="Y325" s="1">
        <v>0</v>
      </c>
      <c r="Z325" s="5" t="str">
        <f t="shared" si="62"/>
        <v>1,'01/12/2020', 900, 324, 'D', 1021, 0, 0, '31/12/2020', 26802.19, 0, 'IMPLANTACAO SALDO DE ABERTURA', 0, '31/12/2020', 'S</v>
      </c>
      <c r="AA325" t="str">
        <f t="shared" si="63"/>
        <v>',0, 0, 1, 0</v>
      </c>
      <c r="AB325" t="str">
        <f t="shared" si="64"/>
        <v>1,'01/12/2020', 900, 324, 'D', 1021, 0, 0, '31/12/2020', 26802.19, 0, 'IMPLANTACAO SALDO DE ABERTURA', 0, '31/12/2020', 'S',0, 0, 1, 0</v>
      </c>
      <c r="AC325" s="3" t="s">
        <v>24</v>
      </c>
      <c r="AD325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324, 'D', 1021, 0, 0, '31/12/2020', 26802.19, 0, 'IMPLANTACAO SALDO DE ABERTURA', 0, '31/12/2020', 'S',0, 0, 1, 0);</v>
      </c>
    </row>
    <row r="326" spans="1:30" x14ac:dyDescent="0.2">
      <c r="A326">
        <v>1</v>
      </c>
      <c r="B326" s="2">
        <v>44166</v>
      </c>
      <c r="C326" s="2" t="str">
        <f t="shared" si="56"/>
        <v>01/12/2020</v>
      </c>
      <c r="D326">
        <v>900</v>
      </c>
      <c r="E326">
        <v>325</v>
      </c>
      <c r="F326" t="s">
        <v>20</v>
      </c>
      <c r="G326" t="s">
        <v>325</v>
      </c>
      <c r="H326">
        <v>1030</v>
      </c>
      <c r="I326">
        <v>0</v>
      </c>
      <c r="J326">
        <v>0</v>
      </c>
      <c r="K326" s="2">
        <v>44196</v>
      </c>
      <c r="L326" s="2" t="str">
        <f t="shared" si="57"/>
        <v>31/12/2020</v>
      </c>
      <c r="M326" s="4">
        <v>26609.54</v>
      </c>
      <c r="N326" s="4">
        <f t="shared" si="60"/>
        <v>26609.54</v>
      </c>
      <c r="O326" s="4" t="str">
        <f t="shared" si="61"/>
        <v>26609.54</v>
      </c>
      <c r="P326" s="1">
        <v>0</v>
      </c>
      <c r="Q326" s="3" t="s">
        <v>22</v>
      </c>
      <c r="R326">
        <v>0</v>
      </c>
      <c r="S326" s="2">
        <f t="shared" si="58"/>
        <v>44196</v>
      </c>
      <c r="T326" s="2" t="str">
        <f t="shared" si="59"/>
        <v>31/12/2020</v>
      </c>
      <c r="U326" s="3" t="s">
        <v>23</v>
      </c>
      <c r="V326" s="1">
        <v>0</v>
      </c>
      <c r="W326">
        <v>0</v>
      </c>
      <c r="X326">
        <v>1</v>
      </c>
      <c r="Y326" s="1">
        <v>0</v>
      </c>
      <c r="Z326" s="5" t="str">
        <f t="shared" si="62"/>
        <v>1,'01/12/2020', 900, 325, 'D', 1030, 0, 0, '31/12/2020', 26609.54, 0, 'IMPLANTACAO SALDO DE ABERTURA', 0, '31/12/2020', 'S</v>
      </c>
      <c r="AA326" t="str">
        <f t="shared" si="63"/>
        <v>',0, 0, 1, 0</v>
      </c>
      <c r="AB326" t="str">
        <f t="shared" si="64"/>
        <v>1,'01/12/2020', 900, 325, 'D', 1030, 0, 0, '31/12/2020', 26609.54, 0, 'IMPLANTACAO SALDO DE ABERTURA', 0, '31/12/2020', 'S',0, 0, 1, 0</v>
      </c>
      <c r="AC326" s="3" t="s">
        <v>24</v>
      </c>
      <c r="AD326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325, 'D', 1030, 0, 0, '31/12/2020', 26609.54, 0, 'IMPLANTACAO SALDO DE ABERTURA', 0, '31/12/2020', 'S',0, 0, 1, 0);</v>
      </c>
    </row>
    <row r="327" spans="1:30" x14ac:dyDescent="0.2">
      <c r="A327">
        <v>1</v>
      </c>
      <c r="B327" s="2">
        <v>44166</v>
      </c>
      <c r="C327" s="2" t="str">
        <f t="shared" si="56"/>
        <v>01/12/2020</v>
      </c>
      <c r="D327">
        <v>900</v>
      </c>
      <c r="E327">
        <v>326</v>
      </c>
      <c r="F327" t="s">
        <v>20</v>
      </c>
      <c r="G327" t="s">
        <v>326</v>
      </c>
      <c r="H327">
        <v>1020</v>
      </c>
      <c r="I327">
        <v>0</v>
      </c>
      <c r="J327">
        <v>0</v>
      </c>
      <c r="K327" s="2">
        <v>44196</v>
      </c>
      <c r="L327" s="2" t="str">
        <f t="shared" si="57"/>
        <v>31/12/2020</v>
      </c>
      <c r="M327" s="4">
        <v>28318.48</v>
      </c>
      <c r="N327" s="4">
        <f t="shared" si="60"/>
        <v>28318.48</v>
      </c>
      <c r="O327" s="4" t="str">
        <f t="shared" si="61"/>
        <v>28318.48</v>
      </c>
      <c r="P327" s="1">
        <v>0</v>
      </c>
      <c r="Q327" s="3" t="s">
        <v>22</v>
      </c>
      <c r="R327">
        <v>0</v>
      </c>
      <c r="S327" s="2">
        <f t="shared" si="58"/>
        <v>44196</v>
      </c>
      <c r="T327" s="2" t="str">
        <f t="shared" si="59"/>
        <v>31/12/2020</v>
      </c>
      <c r="U327" s="3" t="s">
        <v>23</v>
      </c>
      <c r="V327" s="1">
        <v>0</v>
      </c>
      <c r="W327">
        <v>0</v>
      </c>
      <c r="X327">
        <v>1</v>
      </c>
      <c r="Y327" s="1">
        <v>0</v>
      </c>
      <c r="Z327" s="5" t="str">
        <f t="shared" si="62"/>
        <v>1,'01/12/2020', 900, 326, 'D', 1020, 0, 0, '31/12/2020', 28318.48, 0, 'IMPLANTACAO SALDO DE ABERTURA', 0, '31/12/2020', 'S</v>
      </c>
      <c r="AA327" t="str">
        <f t="shared" si="63"/>
        <v>',0, 0, 1, 0</v>
      </c>
      <c r="AB327" t="str">
        <f t="shared" si="64"/>
        <v>1,'01/12/2020', 900, 326, 'D', 1020, 0, 0, '31/12/2020', 28318.48, 0, 'IMPLANTACAO SALDO DE ABERTURA', 0, '31/12/2020', 'S',0, 0, 1, 0</v>
      </c>
      <c r="AC327" s="3" t="s">
        <v>24</v>
      </c>
      <c r="AD327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326, 'D', 1020, 0, 0, '31/12/2020', 28318.48, 0, 'IMPLANTACAO SALDO DE ABERTURA', 0, '31/12/2020', 'S',0, 0, 1, 0);</v>
      </c>
    </row>
    <row r="328" spans="1:30" x14ac:dyDescent="0.2">
      <c r="A328">
        <v>1</v>
      </c>
      <c r="B328" s="2">
        <v>44166</v>
      </c>
      <c r="C328" s="2" t="str">
        <f t="shared" si="56"/>
        <v>01/12/2020</v>
      </c>
      <c r="D328">
        <v>900</v>
      </c>
      <c r="E328">
        <v>327</v>
      </c>
      <c r="F328" t="s">
        <v>20</v>
      </c>
      <c r="G328" t="s">
        <v>327</v>
      </c>
      <c r="H328">
        <v>1026</v>
      </c>
      <c r="I328">
        <v>0</v>
      </c>
      <c r="J328">
        <v>0</v>
      </c>
      <c r="K328" s="2">
        <v>44196</v>
      </c>
      <c r="L328" s="2" t="str">
        <f t="shared" si="57"/>
        <v>31/12/2020</v>
      </c>
      <c r="M328" s="4">
        <v>19480.16</v>
      </c>
      <c r="N328" s="4">
        <f t="shared" si="60"/>
        <v>19480.16</v>
      </c>
      <c r="O328" s="4" t="str">
        <f t="shared" si="61"/>
        <v>19480.16</v>
      </c>
      <c r="P328" s="1">
        <v>0</v>
      </c>
      <c r="Q328" s="3" t="s">
        <v>22</v>
      </c>
      <c r="R328">
        <v>0</v>
      </c>
      <c r="S328" s="2">
        <f t="shared" si="58"/>
        <v>44196</v>
      </c>
      <c r="T328" s="2" t="str">
        <f t="shared" si="59"/>
        <v>31/12/2020</v>
      </c>
      <c r="U328" s="3" t="s">
        <v>23</v>
      </c>
      <c r="V328" s="1">
        <v>0</v>
      </c>
      <c r="W328">
        <v>0</v>
      </c>
      <c r="X328">
        <v>1</v>
      </c>
      <c r="Y328" s="1">
        <v>0</v>
      </c>
      <c r="Z328" s="5" t="str">
        <f t="shared" si="62"/>
        <v>1,'01/12/2020', 900, 327, 'D', 1026, 0, 0, '31/12/2020', 19480.16, 0, 'IMPLANTACAO SALDO DE ABERTURA', 0, '31/12/2020', 'S</v>
      </c>
      <c r="AA328" t="str">
        <f t="shared" si="63"/>
        <v>',0, 0, 1, 0</v>
      </c>
      <c r="AB328" t="str">
        <f t="shared" si="64"/>
        <v>1,'01/12/2020', 900, 327, 'D', 1026, 0, 0, '31/12/2020', 19480.16, 0, 'IMPLANTACAO SALDO DE ABERTURA', 0, '31/12/2020', 'S',0, 0, 1, 0</v>
      </c>
      <c r="AC328" s="3" t="s">
        <v>24</v>
      </c>
      <c r="AD328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327, 'D', 1026, 0, 0, '31/12/2020', 19480.16, 0, 'IMPLANTACAO SALDO DE ABERTURA', 0, '31/12/2020', 'S',0, 0, 1, 0);</v>
      </c>
    </row>
    <row r="329" spans="1:30" x14ac:dyDescent="0.2">
      <c r="A329">
        <v>1</v>
      </c>
      <c r="B329" s="2">
        <v>44166</v>
      </c>
      <c r="C329" s="2" t="str">
        <f t="shared" si="56"/>
        <v>01/12/2020</v>
      </c>
      <c r="D329">
        <v>900</v>
      </c>
      <c r="E329">
        <v>328</v>
      </c>
      <c r="F329" t="s">
        <v>20</v>
      </c>
      <c r="G329" t="s">
        <v>328</v>
      </c>
      <c r="H329">
        <v>1019</v>
      </c>
      <c r="I329">
        <v>0</v>
      </c>
      <c r="J329">
        <v>0</v>
      </c>
      <c r="K329" s="2">
        <v>44196</v>
      </c>
      <c r="L329" s="2" t="str">
        <f t="shared" si="57"/>
        <v>31/12/2020</v>
      </c>
      <c r="M329" s="4">
        <v>25058.61</v>
      </c>
      <c r="N329" s="4">
        <f t="shared" si="60"/>
        <v>25058.61</v>
      </c>
      <c r="O329" s="4" t="str">
        <f t="shared" si="61"/>
        <v>25058.61</v>
      </c>
      <c r="P329" s="1">
        <v>0</v>
      </c>
      <c r="Q329" s="3" t="s">
        <v>22</v>
      </c>
      <c r="R329">
        <v>0</v>
      </c>
      <c r="S329" s="2">
        <f t="shared" si="58"/>
        <v>44196</v>
      </c>
      <c r="T329" s="2" t="str">
        <f t="shared" si="59"/>
        <v>31/12/2020</v>
      </c>
      <c r="U329" s="3" t="s">
        <v>23</v>
      </c>
      <c r="V329" s="1">
        <v>0</v>
      </c>
      <c r="W329">
        <v>0</v>
      </c>
      <c r="X329">
        <v>1</v>
      </c>
      <c r="Y329" s="1">
        <v>0</v>
      </c>
      <c r="Z329" s="5" t="str">
        <f t="shared" si="62"/>
        <v>1,'01/12/2020', 900, 328, 'D', 1019, 0, 0, '31/12/2020', 25058.61, 0, 'IMPLANTACAO SALDO DE ABERTURA', 0, '31/12/2020', 'S</v>
      </c>
      <c r="AA329" t="str">
        <f t="shared" si="63"/>
        <v>',0, 0, 1, 0</v>
      </c>
      <c r="AB329" t="str">
        <f t="shared" si="64"/>
        <v>1,'01/12/2020', 900, 328, 'D', 1019, 0, 0, '31/12/2020', 25058.61, 0, 'IMPLANTACAO SALDO DE ABERTURA', 0, '31/12/2020', 'S',0, 0, 1, 0</v>
      </c>
      <c r="AC329" s="3" t="s">
        <v>24</v>
      </c>
      <c r="AD329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328, 'D', 1019, 0, 0, '31/12/2020', 25058.61, 0, 'IMPLANTACAO SALDO DE ABERTURA', 0, '31/12/2020', 'S',0, 0, 1, 0);</v>
      </c>
    </row>
    <row r="330" spans="1:30" x14ac:dyDescent="0.2">
      <c r="A330">
        <v>1</v>
      </c>
      <c r="B330" s="2">
        <v>44166</v>
      </c>
      <c r="C330" s="2" t="str">
        <f t="shared" si="56"/>
        <v>01/12/2020</v>
      </c>
      <c r="D330">
        <v>900</v>
      </c>
      <c r="E330">
        <v>329</v>
      </c>
      <c r="F330" t="s">
        <v>20</v>
      </c>
      <c r="G330" t="s">
        <v>329</v>
      </c>
      <c r="H330">
        <v>1028</v>
      </c>
      <c r="I330">
        <v>0</v>
      </c>
      <c r="J330">
        <v>0</v>
      </c>
      <c r="K330" s="2">
        <v>44196</v>
      </c>
      <c r="L330" s="2" t="str">
        <f t="shared" si="57"/>
        <v>31/12/2020</v>
      </c>
      <c r="M330" s="4">
        <v>24935.79</v>
      </c>
      <c r="N330" s="4">
        <f t="shared" si="60"/>
        <v>24935.79</v>
      </c>
      <c r="O330" s="4" t="str">
        <f t="shared" si="61"/>
        <v>24935.79</v>
      </c>
      <c r="P330" s="1">
        <v>0</v>
      </c>
      <c r="Q330" s="3" t="s">
        <v>22</v>
      </c>
      <c r="R330">
        <v>0</v>
      </c>
      <c r="S330" s="2">
        <f t="shared" si="58"/>
        <v>44196</v>
      </c>
      <c r="T330" s="2" t="str">
        <f t="shared" si="59"/>
        <v>31/12/2020</v>
      </c>
      <c r="U330" s="3" t="s">
        <v>23</v>
      </c>
      <c r="V330" s="1">
        <v>0</v>
      </c>
      <c r="W330">
        <v>0</v>
      </c>
      <c r="X330">
        <v>1</v>
      </c>
      <c r="Y330" s="1">
        <v>0</v>
      </c>
      <c r="Z330" s="5" t="str">
        <f t="shared" si="62"/>
        <v>1,'01/12/2020', 900, 329, 'D', 1028, 0, 0, '31/12/2020', 24935.79, 0, 'IMPLANTACAO SALDO DE ABERTURA', 0, '31/12/2020', 'S</v>
      </c>
      <c r="AA330" t="str">
        <f t="shared" si="63"/>
        <v>',0, 0, 1, 0</v>
      </c>
      <c r="AB330" t="str">
        <f t="shared" si="64"/>
        <v>1,'01/12/2020', 900, 329, 'D', 1028, 0, 0, '31/12/2020', 24935.79, 0, 'IMPLANTACAO SALDO DE ABERTURA', 0, '31/12/2020', 'S',0, 0, 1, 0</v>
      </c>
      <c r="AC330" s="3" t="s">
        <v>24</v>
      </c>
      <c r="AD330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329, 'D', 1028, 0, 0, '31/12/2020', 24935.79, 0, 'IMPLANTACAO SALDO DE ABERTURA', 0, '31/12/2020', 'S',0, 0, 1, 0);</v>
      </c>
    </row>
    <row r="331" spans="1:30" x14ac:dyDescent="0.2">
      <c r="A331">
        <v>1</v>
      </c>
      <c r="B331" s="2">
        <v>44166</v>
      </c>
      <c r="C331" s="2" t="str">
        <f t="shared" si="56"/>
        <v>01/12/2020</v>
      </c>
      <c r="D331">
        <v>900</v>
      </c>
      <c r="E331">
        <v>330</v>
      </c>
      <c r="F331" t="s">
        <v>20</v>
      </c>
      <c r="G331" t="s">
        <v>330</v>
      </c>
      <c r="H331">
        <v>1031</v>
      </c>
      <c r="I331">
        <v>0</v>
      </c>
      <c r="J331">
        <v>0</v>
      </c>
      <c r="K331" s="2">
        <v>44196</v>
      </c>
      <c r="L331" s="2" t="str">
        <f t="shared" si="57"/>
        <v>31/12/2020</v>
      </c>
      <c r="M331" s="4">
        <v>48069.21</v>
      </c>
      <c r="N331" s="4">
        <f t="shared" si="60"/>
        <v>48069.21</v>
      </c>
      <c r="O331" s="4" t="str">
        <f t="shared" si="61"/>
        <v>48069.21</v>
      </c>
      <c r="P331" s="1">
        <v>0</v>
      </c>
      <c r="Q331" s="3" t="s">
        <v>22</v>
      </c>
      <c r="R331">
        <v>0</v>
      </c>
      <c r="S331" s="2">
        <f t="shared" si="58"/>
        <v>44196</v>
      </c>
      <c r="T331" s="2" t="str">
        <f t="shared" si="59"/>
        <v>31/12/2020</v>
      </c>
      <c r="U331" s="3" t="s">
        <v>23</v>
      </c>
      <c r="V331" s="1">
        <v>0</v>
      </c>
      <c r="W331">
        <v>0</v>
      </c>
      <c r="X331">
        <v>1</v>
      </c>
      <c r="Y331" s="1">
        <v>0</v>
      </c>
      <c r="Z331" s="5" t="str">
        <f t="shared" si="62"/>
        <v>1,'01/12/2020', 900, 330, 'D', 1031, 0, 0, '31/12/2020', 48069.21, 0, 'IMPLANTACAO SALDO DE ABERTURA', 0, '31/12/2020', 'S</v>
      </c>
      <c r="AA331" t="str">
        <f t="shared" si="63"/>
        <v>',0, 0, 1, 0</v>
      </c>
      <c r="AB331" t="str">
        <f t="shared" si="64"/>
        <v>1,'01/12/2020', 900, 330, 'D', 1031, 0, 0, '31/12/2020', 48069.21, 0, 'IMPLANTACAO SALDO DE ABERTURA', 0, '31/12/2020', 'S',0, 0, 1, 0</v>
      </c>
      <c r="AC331" s="3" t="s">
        <v>24</v>
      </c>
      <c r="AD331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330, 'D', 1031, 0, 0, '31/12/2020', 48069.21, 0, 'IMPLANTACAO SALDO DE ABERTURA', 0, '31/12/2020', 'S',0, 0, 1, 0);</v>
      </c>
    </row>
    <row r="332" spans="1:30" x14ac:dyDescent="0.2">
      <c r="A332">
        <v>1</v>
      </c>
      <c r="B332" s="2">
        <v>44166</v>
      </c>
      <c r="C332" s="2" t="str">
        <f t="shared" si="56"/>
        <v>01/12/2020</v>
      </c>
      <c r="D332">
        <v>900</v>
      </c>
      <c r="E332">
        <v>331</v>
      </c>
      <c r="F332" t="s">
        <v>20</v>
      </c>
      <c r="G332" t="s">
        <v>331</v>
      </c>
      <c r="H332">
        <v>1011</v>
      </c>
      <c r="I332">
        <v>0</v>
      </c>
      <c r="J332">
        <v>0</v>
      </c>
      <c r="K332" s="2">
        <v>44196</v>
      </c>
      <c r="L332" s="2" t="str">
        <f t="shared" si="57"/>
        <v>31/12/2020</v>
      </c>
      <c r="M332" s="4">
        <v>4256.7700000000004</v>
      </c>
      <c r="N332" s="4">
        <f t="shared" si="60"/>
        <v>4256.7700000000004</v>
      </c>
      <c r="O332" s="4" t="str">
        <f t="shared" si="61"/>
        <v>4256.77</v>
      </c>
      <c r="P332" s="1">
        <v>0</v>
      </c>
      <c r="Q332" s="3" t="s">
        <v>22</v>
      </c>
      <c r="R332">
        <v>0</v>
      </c>
      <c r="S332" s="2">
        <f t="shared" si="58"/>
        <v>44196</v>
      </c>
      <c r="T332" s="2" t="str">
        <f t="shared" si="59"/>
        <v>31/12/2020</v>
      </c>
      <c r="U332" s="3" t="s">
        <v>23</v>
      </c>
      <c r="V332" s="1">
        <v>0</v>
      </c>
      <c r="W332">
        <v>0</v>
      </c>
      <c r="X332">
        <v>1</v>
      </c>
      <c r="Y332" s="1">
        <v>0</v>
      </c>
      <c r="Z332" s="5" t="str">
        <f t="shared" si="62"/>
        <v>1,'01/12/2020', 900, 331, 'D', 1011, 0, 0, '31/12/2020', 4256.77, 0, 'IMPLANTACAO SALDO DE ABERTURA', 0, '31/12/2020', 'S</v>
      </c>
      <c r="AA332" t="str">
        <f t="shared" si="63"/>
        <v>',0, 0, 1, 0</v>
      </c>
      <c r="AB332" t="str">
        <f t="shared" si="64"/>
        <v>1,'01/12/2020', 900, 331, 'D', 1011, 0, 0, '31/12/2020', 4256.77, 0, 'IMPLANTACAO SALDO DE ABERTURA', 0, '31/12/2020', 'S',0, 0, 1, 0</v>
      </c>
      <c r="AC332" s="3" t="s">
        <v>24</v>
      </c>
      <c r="AD332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331, 'D', 1011, 0, 0, '31/12/2020', 4256.77, 0, 'IMPLANTACAO SALDO DE ABERTURA', 0, '31/12/2020', 'S',0, 0, 1, 0);</v>
      </c>
    </row>
    <row r="333" spans="1:30" x14ac:dyDescent="0.2">
      <c r="A333">
        <v>1</v>
      </c>
      <c r="B333" s="2">
        <v>44166</v>
      </c>
      <c r="C333" s="2" t="str">
        <f t="shared" si="56"/>
        <v>01/12/2020</v>
      </c>
      <c r="D333">
        <v>900</v>
      </c>
      <c r="E333">
        <v>332</v>
      </c>
      <c r="F333" t="s">
        <v>20</v>
      </c>
      <c r="G333" t="s">
        <v>332</v>
      </c>
      <c r="H333">
        <v>1036</v>
      </c>
      <c r="I333">
        <v>0</v>
      </c>
      <c r="J333">
        <v>0</v>
      </c>
      <c r="K333" s="2">
        <v>44196</v>
      </c>
      <c r="L333" s="2" t="str">
        <f t="shared" si="57"/>
        <v>31/12/2020</v>
      </c>
      <c r="M333" s="4">
        <v>2677.76</v>
      </c>
      <c r="N333" s="4">
        <f t="shared" si="60"/>
        <v>2677.76</v>
      </c>
      <c r="O333" s="4" t="str">
        <f t="shared" si="61"/>
        <v>2677.76</v>
      </c>
      <c r="P333" s="1">
        <v>0</v>
      </c>
      <c r="Q333" s="3" t="s">
        <v>22</v>
      </c>
      <c r="R333">
        <v>0</v>
      </c>
      <c r="S333" s="2">
        <f t="shared" si="58"/>
        <v>44196</v>
      </c>
      <c r="T333" s="2" t="str">
        <f t="shared" si="59"/>
        <v>31/12/2020</v>
      </c>
      <c r="U333" s="3" t="s">
        <v>23</v>
      </c>
      <c r="V333" s="1">
        <v>0</v>
      </c>
      <c r="W333">
        <v>0</v>
      </c>
      <c r="X333">
        <v>1</v>
      </c>
      <c r="Y333" s="1">
        <v>0</v>
      </c>
      <c r="Z333" s="5" t="str">
        <f t="shared" si="62"/>
        <v>1,'01/12/2020', 900, 332, 'D', 1036, 0, 0, '31/12/2020', 2677.76, 0, 'IMPLANTACAO SALDO DE ABERTURA', 0, '31/12/2020', 'S</v>
      </c>
      <c r="AA333" t="str">
        <f t="shared" si="63"/>
        <v>',0, 0, 1, 0</v>
      </c>
      <c r="AB333" t="str">
        <f t="shared" si="64"/>
        <v>1,'01/12/2020', 900, 332, 'D', 1036, 0, 0, '31/12/2020', 2677.76, 0, 'IMPLANTACAO SALDO DE ABERTURA', 0, '31/12/2020', 'S',0, 0, 1, 0</v>
      </c>
      <c r="AC333" s="3" t="s">
        <v>24</v>
      </c>
      <c r="AD333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332, 'D', 1036, 0, 0, '31/12/2020', 2677.76, 0, 'IMPLANTACAO SALDO DE ABERTURA', 0, '31/12/2020', 'S',0, 0, 1, 0);</v>
      </c>
    </row>
    <row r="334" spans="1:30" x14ac:dyDescent="0.2">
      <c r="A334">
        <v>1</v>
      </c>
      <c r="B334" s="2">
        <v>44166</v>
      </c>
      <c r="C334" s="2" t="str">
        <f t="shared" si="56"/>
        <v>01/12/2020</v>
      </c>
      <c r="D334">
        <v>900</v>
      </c>
      <c r="E334">
        <v>333</v>
      </c>
      <c r="F334" t="s">
        <v>20</v>
      </c>
      <c r="G334" t="s">
        <v>333</v>
      </c>
      <c r="H334">
        <v>1035</v>
      </c>
      <c r="I334">
        <v>0</v>
      </c>
      <c r="J334">
        <v>0</v>
      </c>
      <c r="K334" s="2">
        <v>44196</v>
      </c>
      <c r="L334" s="2" t="str">
        <f t="shared" si="57"/>
        <v>31/12/2020</v>
      </c>
      <c r="M334" s="4">
        <v>2677.76</v>
      </c>
      <c r="N334" s="4">
        <f t="shared" si="60"/>
        <v>2677.76</v>
      </c>
      <c r="O334" s="4" t="str">
        <f t="shared" si="61"/>
        <v>2677.76</v>
      </c>
      <c r="P334" s="1">
        <v>0</v>
      </c>
      <c r="Q334" s="3" t="s">
        <v>22</v>
      </c>
      <c r="R334">
        <v>0</v>
      </c>
      <c r="S334" s="2">
        <f t="shared" si="58"/>
        <v>44196</v>
      </c>
      <c r="T334" s="2" t="str">
        <f t="shared" si="59"/>
        <v>31/12/2020</v>
      </c>
      <c r="U334" s="3" t="s">
        <v>23</v>
      </c>
      <c r="V334" s="1">
        <v>0</v>
      </c>
      <c r="W334">
        <v>0</v>
      </c>
      <c r="X334">
        <v>1</v>
      </c>
      <c r="Y334" s="1">
        <v>0</v>
      </c>
      <c r="Z334" s="5" t="str">
        <f t="shared" si="62"/>
        <v>1,'01/12/2020', 900, 333, 'D', 1035, 0, 0, '31/12/2020', 2677.76, 0, 'IMPLANTACAO SALDO DE ABERTURA', 0, '31/12/2020', 'S</v>
      </c>
      <c r="AA334" t="str">
        <f t="shared" si="63"/>
        <v>',0, 0, 1, 0</v>
      </c>
      <c r="AB334" t="str">
        <f t="shared" si="64"/>
        <v>1,'01/12/2020', 900, 333, 'D', 1035, 0, 0, '31/12/2020', 2677.76, 0, 'IMPLANTACAO SALDO DE ABERTURA', 0, '31/12/2020', 'S',0, 0, 1, 0</v>
      </c>
      <c r="AC334" s="3" t="s">
        <v>24</v>
      </c>
      <c r="AD334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333, 'D', 1035, 0, 0, '31/12/2020', 2677.76, 0, 'IMPLANTACAO SALDO DE ABERTURA', 0, '31/12/2020', 'S',0, 0, 1, 0);</v>
      </c>
    </row>
    <row r="335" spans="1:30" x14ac:dyDescent="0.2">
      <c r="A335">
        <v>1</v>
      </c>
      <c r="B335" s="2">
        <v>44166</v>
      </c>
      <c r="C335" s="2" t="str">
        <f t="shared" si="56"/>
        <v>01/12/2020</v>
      </c>
      <c r="D335">
        <v>900</v>
      </c>
      <c r="E335">
        <v>334</v>
      </c>
      <c r="F335" t="s">
        <v>20</v>
      </c>
      <c r="G335" t="s">
        <v>334</v>
      </c>
      <c r="H335">
        <v>1040</v>
      </c>
      <c r="I335">
        <v>0</v>
      </c>
      <c r="J335">
        <v>0</v>
      </c>
      <c r="K335" s="2">
        <v>44196</v>
      </c>
      <c r="L335" s="2" t="str">
        <f t="shared" si="57"/>
        <v>31/12/2020</v>
      </c>
      <c r="M335" s="4">
        <v>2677.76</v>
      </c>
      <c r="N335" s="4">
        <f t="shared" si="60"/>
        <v>2677.76</v>
      </c>
      <c r="O335" s="4" t="str">
        <f t="shared" si="61"/>
        <v>2677.76</v>
      </c>
      <c r="P335" s="1">
        <v>0</v>
      </c>
      <c r="Q335" s="3" t="s">
        <v>22</v>
      </c>
      <c r="R335">
        <v>0</v>
      </c>
      <c r="S335" s="2">
        <f t="shared" si="58"/>
        <v>44196</v>
      </c>
      <c r="T335" s="2" t="str">
        <f t="shared" si="59"/>
        <v>31/12/2020</v>
      </c>
      <c r="U335" s="3" t="s">
        <v>23</v>
      </c>
      <c r="V335" s="1">
        <v>0</v>
      </c>
      <c r="W335">
        <v>0</v>
      </c>
      <c r="X335">
        <v>1</v>
      </c>
      <c r="Y335" s="1">
        <v>0</v>
      </c>
      <c r="Z335" s="5" t="str">
        <f t="shared" si="62"/>
        <v>1,'01/12/2020', 900, 334, 'D', 1040, 0, 0, '31/12/2020', 2677.76, 0, 'IMPLANTACAO SALDO DE ABERTURA', 0, '31/12/2020', 'S</v>
      </c>
      <c r="AA335" t="str">
        <f t="shared" si="63"/>
        <v>',0, 0, 1, 0</v>
      </c>
      <c r="AB335" t="str">
        <f t="shared" si="64"/>
        <v>1,'01/12/2020', 900, 334, 'D', 1040, 0, 0, '31/12/2020', 2677.76, 0, 'IMPLANTACAO SALDO DE ABERTURA', 0, '31/12/2020', 'S',0, 0, 1, 0</v>
      </c>
      <c r="AC335" s="3" t="s">
        <v>24</v>
      </c>
      <c r="AD335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334, 'D', 1040, 0, 0, '31/12/2020', 2677.76, 0, 'IMPLANTACAO SALDO DE ABERTURA', 0, '31/12/2020', 'S',0, 0, 1, 0);</v>
      </c>
    </row>
    <row r="336" spans="1:30" x14ac:dyDescent="0.2">
      <c r="A336">
        <v>1</v>
      </c>
      <c r="B336" s="2">
        <v>44166</v>
      </c>
      <c r="C336" s="2" t="str">
        <f t="shared" si="56"/>
        <v>01/12/2020</v>
      </c>
      <c r="D336">
        <v>900</v>
      </c>
      <c r="E336">
        <v>335</v>
      </c>
      <c r="F336" t="s">
        <v>20</v>
      </c>
      <c r="G336" t="s">
        <v>335</v>
      </c>
      <c r="H336">
        <v>1037</v>
      </c>
      <c r="I336">
        <v>0</v>
      </c>
      <c r="J336">
        <v>0</v>
      </c>
      <c r="K336" s="2">
        <v>44196</v>
      </c>
      <c r="L336" s="2" t="str">
        <f t="shared" si="57"/>
        <v>31/12/2020</v>
      </c>
      <c r="M336" s="4">
        <v>2677.76</v>
      </c>
      <c r="N336" s="4">
        <f t="shared" si="60"/>
        <v>2677.76</v>
      </c>
      <c r="O336" s="4" t="str">
        <f t="shared" si="61"/>
        <v>2677.76</v>
      </c>
      <c r="P336" s="1">
        <v>0</v>
      </c>
      <c r="Q336" s="3" t="s">
        <v>22</v>
      </c>
      <c r="R336">
        <v>0</v>
      </c>
      <c r="S336" s="2">
        <f t="shared" si="58"/>
        <v>44196</v>
      </c>
      <c r="T336" s="2" t="str">
        <f t="shared" si="59"/>
        <v>31/12/2020</v>
      </c>
      <c r="U336" s="3" t="s">
        <v>23</v>
      </c>
      <c r="V336" s="1">
        <v>0</v>
      </c>
      <c r="W336">
        <v>0</v>
      </c>
      <c r="X336">
        <v>1</v>
      </c>
      <c r="Y336" s="1">
        <v>0</v>
      </c>
      <c r="Z336" s="5" t="str">
        <f t="shared" si="62"/>
        <v>1,'01/12/2020', 900, 335, 'D', 1037, 0, 0, '31/12/2020', 2677.76, 0, 'IMPLANTACAO SALDO DE ABERTURA', 0, '31/12/2020', 'S</v>
      </c>
      <c r="AA336" t="str">
        <f t="shared" si="63"/>
        <v>',0, 0, 1, 0</v>
      </c>
      <c r="AB336" t="str">
        <f t="shared" si="64"/>
        <v>1,'01/12/2020', 900, 335, 'D', 1037, 0, 0, '31/12/2020', 2677.76, 0, 'IMPLANTACAO SALDO DE ABERTURA', 0, '31/12/2020', 'S',0, 0, 1, 0</v>
      </c>
      <c r="AC336" s="3" t="s">
        <v>24</v>
      </c>
      <c r="AD336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335, 'D', 1037, 0, 0, '31/12/2020', 2677.76, 0, 'IMPLANTACAO SALDO DE ABERTURA', 0, '31/12/2020', 'S',0, 0, 1, 0);</v>
      </c>
    </row>
    <row r="337" spans="1:30" x14ac:dyDescent="0.2">
      <c r="A337">
        <v>1</v>
      </c>
      <c r="B337" s="2">
        <v>44166</v>
      </c>
      <c r="C337" s="2" t="str">
        <f t="shared" si="56"/>
        <v>01/12/2020</v>
      </c>
      <c r="D337">
        <v>900</v>
      </c>
      <c r="E337">
        <v>336</v>
      </c>
      <c r="F337" t="s">
        <v>20</v>
      </c>
      <c r="G337" t="s">
        <v>336</v>
      </c>
      <c r="H337">
        <v>1039</v>
      </c>
      <c r="I337">
        <v>0</v>
      </c>
      <c r="J337">
        <v>0</v>
      </c>
      <c r="K337" s="2">
        <v>44196</v>
      </c>
      <c r="L337" s="2" t="str">
        <f t="shared" si="57"/>
        <v>31/12/2020</v>
      </c>
      <c r="M337" s="4">
        <v>2677.76</v>
      </c>
      <c r="N337" s="4">
        <f t="shared" si="60"/>
        <v>2677.76</v>
      </c>
      <c r="O337" s="4" t="str">
        <f t="shared" si="61"/>
        <v>2677.76</v>
      </c>
      <c r="P337" s="1">
        <v>0</v>
      </c>
      <c r="Q337" s="3" t="s">
        <v>22</v>
      </c>
      <c r="R337">
        <v>0</v>
      </c>
      <c r="S337" s="2">
        <f t="shared" si="58"/>
        <v>44196</v>
      </c>
      <c r="T337" s="2" t="str">
        <f t="shared" si="59"/>
        <v>31/12/2020</v>
      </c>
      <c r="U337" s="3" t="s">
        <v>23</v>
      </c>
      <c r="V337" s="1">
        <v>0</v>
      </c>
      <c r="W337">
        <v>0</v>
      </c>
      <c r="X337">
        <v>1</v>
      </c>
      <c r="Y337" s="1">
        <v>0</v>
      </c>
      <c r="Z337" s="5" t="str">
        <f t="shared" si="62"/>
        <v>1,'01/12/2020', 900, 336, 'D', 1039, 0, 0, '31/12/2020', 2677.76, 0, 'IMPLANTACAO SALDO DE ABERTURA', 0, '31/12/2020', 'S</v>
      </c>
      <c r="AA337" t="str">
        <f t="shared" si="63"/>
        <v>',0, 0, 1, 0</v>
      </c>
      <c r="AB337" t="str">
        <f t="shared" si="64"/>
        <v>1,'01/12/2020', 900, 336, 'D', 1039, 0, 0, '31/12/2020', 2677.76, 0, 'IMPLANTACAO SALDO DE ABERTURA', 0, '31/12/2020', 'S',0, 0, 1, 0</v>
      </c>
      <c r="AC337" s="3" t="s">
        <v>24</v>
      </c>
      <c r="AD337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336, 'D', 1039, 0, 0, '31/12/2020', 2677.76, 0, 'IMPLANTACAO SALDO DE ABERTURA', 0, '31/12/2020', 'S',0, 0, 1, 0);</v>
      </c>
    </row>
    <row r="338" spans="1:30" x14ac:dyDescent="0.2">
      <c r="A338">
        <v>1</v>
      </c>
      <c r="B338" s="2">
        <v>44166</v>
      </c>
      <c r="C338" s="2" t="str">
        <f t="shared" si="56"/>
        <v>01/12/2020</v>
      </c>
      <c r="D338">
        <v>900</v>
      </c>
      <c r="E338">
        <v>337</v>
      </c>
      <c r="F338" t="s">
        <v>20</v>
      </c>
      <c r="G338" t="s">
        <v>337</v>
      </c>
      <c r="H338">
        <v>1038</v>
      </c>
      <c r="I338">
        <v>0</v>
      </c>
      <c r="J338">
        <v>0</v>
      </c>
      <c r="K338" s="2">
        <v>44196</v>
      </c>
      <c r="L338" s="2" t="str">
        <f t="shared" si="57"/>
        <v>31/12/2020</v>
      </c>
      <c r="M338" s="4">
        <v>2677.76</v>
      </c>
      <c r="N338" s="4">
        <f t="shared" si="60"/>
        <v>2677.76</v>
      </c>
      <c r="O338" s="4" t="str">
        <f t="shared" si="61"/>
        <v>2677.76</v>
      </c>
      <c r="P338" s="1">
        <v>0</v>
      </c>
      <c r="Q338" s="3" t="s">
        <v>22</v>
      </c>
      <c r="R338">
        <v>0</v>
      </c>
      <c r="S338" s="2">
        <f t="shared" si="58"/>
        <v>44196</v>
      </c>
      <c r="T338" s="2" t="str">
        <f t="shared" si="59"/>
        <v>31/12/2020</v>
      </c>
      <c r="U338" s="3" t="s">
        <v>23</v>
      </c>
      <c r="V338" s="1">
        <v>0</v>
      </c>
      <c r="W338">
        <v>0</v>
      </c>
      <c r="X338">
        <v>1</v>
      </c>
      <c r="Y338" s="1">
        <v>0</v>
      </c>
      <c r="Z338" s="5" t="str">
        <f t="shared" si="62"/>
        <v>1,'01/12/2020', 900, 337, 'D', 1038, 0, 0, '31/12/2020', 2677.76, 0, 'IMPLANTACAO SALDO DE ABERTURA', 0, '31/12/2020', 'S</v>
      </c>
      <c r="AA338" t="str">
        <f t="shared" si="63"/>
        <v>',0, 0, 1, 0</v>
      </c>
      <c r="AB338" t="str">
        <f t="shared" si="64"/>
        <v>1,'01/12/2020', 900, 337, 'D', 1038, 0, 0, '31/12/2020', 2677.76, 0, 'IMPLANTACAO SALDO DE ABERTURA', 0, '31/12/2020', 'S',0, 0, 1, 0</v>
      </c>
      <c r="AC338" s="3" t="s">
        <v>24</v>
      </c>
      <c r="AD338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337, 'D', 1038, 0, 0, '31/12/2020', 2677.76, 0, 'IMPLANTACAO SALDO DE ABERTURA', 0, '31/12/2020', 'S',0, 0, 1, 0);</v>
      </c>
    </row>
    <row r="339" spans="1:30" x14ac:dyDescent="0.2">
      <c r="A339">
        <v>1</v>
      </c>
      <c r="B339" s="2">
        <v>44166</v>
      </c>
      <c r="C339" s="2" t="str">
        <f t="shared" si="56"/>
        <v>01/12/2020</v>
      </c>
      <c r="D339">
        <v>900</v>
      </c>
      <c r="E339">
        <v>338</v>
      </c>
      <c r="F339" t="s">
        <v>20</v>
      </c>
      <c r="G339" t="s">
        <v>338</v>
      </c>
      <c r="H339">
        <v>1009</v>
      </c>
      <c r="I339">
        <v>0</v>
      </c>
      <c r="J339">
        <v>0</v>
      </c>
      <c r="K339" s="2">
        <v>44196</v>
      </c>
      <c r="L339" s="2" t="str">
        <f t="shared" si="57"/>
        <v>31/12/2020</v>
      </c>
      <c r="M339" s="4">
        <v>26974.25</v>
      </c>
      <c r="N339" s="4">
        <f t="shared" si="60"/>
        <v>26974.25</v>
      </c>
      <c r="O339" s="4" t="str">
        <f t="shared" si="61"/>
        <v>26974.25</v>
      </c>
      <c r="P339" s="1">
        <v>0</v>
      </c>
      <c r="Q339" s="3" t="s">
        <v>22</v>
      </c>
      <c r="R339">
        <v>0</v>
      </c>
      <c r="S339" s="2">
        <f t="shared" si="58"/>
        <v>44196</v>
      </c>
      <c r="T339" s="2" t="str">
        <f t="shared" si="59"/>
        <v>31/12/2020</v>
      </c>
      <c r="U339" s="3" t="s">
        <v>23</v>
      </c>
      <c r="V339" s="1">
        <v>0</v>
      </c>
      <c r="W339">
        <v>0</v>
      </c>
      <c r="X339">
        <v>1</v>
      </c>
      <c r="Y339" s="1">
        <v>0</v>
      </c>
      <c r="Z339" s="5" t="str">
        <f t="shared" si="62"/>
        <v>1,'01/12/2020', 900, 338, 'D', 1009, 0, 0, '31/12/2020', 26974.25, 0, 'IMPLANTACAO SALDO DE ABERTURA', 0, '31/12/2020', 'S</v>
      </c>
      <c r="AA339" t="str">
        <f t="shared" si="63"/>
        <v>',0, 0, 1, 0</v>
      </c>
      <c r="AB339" t="str">
        <f t="shared" si="64"/>
        <v>1,'01/12/2020', 900, 338, 'D', 1009, 0, 0, '31/12/2020', 26974.25, 0, 'IMPLANTACAO SALDO DE ABERTURA', 0, '31/12/2020', 'S',0, 0, 1, 0</v>
      </c>
      <c r="AC339" s="3" t="s">
        <v>24</v>
      </c>
      <c r="AD339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338, 'D', 1009, 0, 0, '31/12/2020', 26974.25, 0, 'IMPLANTACAO SALDO DE ABERTURA', 0, '31/12/2020', 'S',0, 0, 1, 0);</v>
      </c>
    </row>
    <row r="340" spans="1:30" x14ac:dyDescent="0.2">
      <c r="A340">
        <v>1</v>
      </c>
      <c r="B340" s="2">
        <v>44166</v>
      </c>
      <c r="C340" s="2" t="str">
        <f t="shared" si="56"/>
        <v>01/12/2020</v>
      </c>
      <c r="D340">
        <v>900</v>
      </c>
      <c r="E340">
        <v>339</v>
      </c>
      <c r="F340" t="s">
        <v>20</v>
      </c>
      <c r="G340" t="s">
        <v>339</v>
      </c>
      <c r="H340">
        <v>986</v>
      </c>
      <c r="I340">
        <v>0</v>
      </c>
      <c r="J340">
        <v>0</v>
      </c>
      <c r="K340" s="2">
        <v>44196</v>
      </c>
      <c r="L340" s="2" t="str">
        <f t="shared" si="57"/>
        <v>31/12/2020</v>
      </c>
      <c r="M340" s="4">
        <v>47715.519999999997</v>
      </c>
      <c r="N340" s="4">
        <f t="shared" si="60"/>
        <v>47715.519999999997</v>
      </c>
      <c r="O340" s="4" t="str">
        <f t="shared" si="61"/>
        <v>47715.52</v>
      </c>
      <c r="P340" s="1">
        <v>0</v>
      </c>
      <c r="Q340" s="3" t="s">
        <v>22</v>
      </c>
      <c r="R340">
        <v>0</v>
      </c>
      <c r="S340" s="2">
        <f t="shared" si="58"/>
        <v>44196</v>
      </c>
      <c r="T340" s="2" t="str">
        <f t="shared" si="59"/>
        <v>31/12/2020</v>
      </c>
      <c r="U340" s="3" t="s">
        <v>23</v>
      </c>
      <c r="V340" s="1">
        <v>0</v>
      </c>
      <c r="W340">
        <v>0</v>
      </c>
      <c r="X340">
        <v>1</v>
      </c>
      <c r="Y340" s="1">
        <v>0</v>
      </c>
      <c r="Z340" s="5" t="str">
        <f t="shared" si="62"/>
        <v>1,'01/12/2020', 900, 339, 'D', 986, 0, 0, '31/12/2020', 47715.52, 0, 'IMPLANTACAO SALDO DE ABERTURA', 0, '31/12/2020', 'S</v>
      </c>
      <c r="AA340" t="str">
        <f t="shared" si="63"/>
        <v>',0, 0, 1, 0</v>
      </c>
      <c r="AB340" t="str">
        <f t="shared" si="64"/>
        <v>1,'01/12/2020', 900, 339, 'D', 986, 0, 0, '31/12/2020', 47715.52, 0, 'IMPLANTACAO SALDO DE ABERTURA', 0, '31/12/2020', 'S',0, 0, 1, 0</v>
      </c>
      <c r="AC340" s="3" t="s">
        <v>24</v>
      </c>
      <c r="AD340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339, 'D', 986, 0, 0, '31/12/2020', 47715.52, 0, 'IMPLANTACAO SALDO DE ABERTURA', 0, '31/12/2020', 'S',0, 0, 1, 0);</v>
      </c>
    </row>
    <row r="341" spans="1:30" x14ac:dyDescent="0.2">
      <c r="A341">
        <v>1</v>
      </c>
      <c r="B341" s="2">
        <v>44166</v>
      </c>
      <c r="C341" s="2" t="str">
        <f t="shared" si="56"/>
        <v>01/12/2020</v>
      </c>
      <c r="D341">
        <v>900</v>
      </c>
      <c r="E341">
        <v>340</v>
      </c>
      <c r="F341" t="s">
        <v>20</v>
      </c>
      <c r="G341" t="s">
        <v>340</v>
      </c>
      <c r="H341">
        <v>1010</v>
      </c>
      <c r="I341">
        <v>0</v>
      </c>
      <c r="J341">
        <v>0</v>
      </c>
      <c r="K341" s="2">
        <v>44196</v>
      </c>
      <c r="L341" s="2" t="str">
        <f t="shared" si="57"/>
        <v>31/12/2020</v>
      </c>
      <c r="M341" s="4">
        <v>79093.600000000006</v>
      </c>
      <c r="N341" s="4">
        <f t="shared" si="60"/>
        <v>79093.600000000006</v>
      </c>
      <c r="O341" s="4" t="str">
        <f t="shared" si="61"/>
        <v>79093.6</v>
      </c>
      <c r="P341" s="1">
        <v>0</v>
      </c>
      <c r="Q341" s="3" t="s">
        <v>22</v>
      </c>
      <c r="R341">
        <v>0</v>
      </c>
      <c r="S341" s="2">
        <f t="shared" si="58"/>
        <v>44196</v>
      </c>
      <c r="T341" s="2" t="str">
        <f t="shared" si="59"/>
        <v>31/12/2020</v>
      </c>
      <c r="U341" s="3" t="s">
        <v>23</v>
      </c>
      <c r="V341" s="1">
        <v>0</v>
      </c>
      <c r="W341">
        <v>0</v>
      </c>
      <c r="X341">
        <v>1</v>
      </c>
      <c r="Y341" s="1">
        <v>0</v>
      </c>
      <c r="Z341" s="5" t="str">
        <f t="shared" si="62"/>
        <v>1,'01/12/2020', 900, 340, 'D', 1010, 0, 0, '31/12/2020', 79093.6, 0, 'IMPLANTACAO SALDO DE ABERTURA', 0, '31/12/2020', 'S</v>
      </c>
      <c r="AA341" t="str">
        <f t="shared" si="63"/>
        <v>',0, 0, 1, 0</v>
      </c>
      <c r="AB341" t="str">
        <f t="shared" si="64"/>
        <v>1,'01/12/2020', 900, 340, 'D', 1010, 0, 0, '31/12/2020', 79093.6, 0, 'IMPLANTACAO SALDO DE ABERTURA', 0, '31/12/2020', 'S',0, 0, 1, 0</v>
      </c>
      <c r="AC341" s="3" t="s">
        <v>24</v>
      </c>
      <c r="AD341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340, 'D', 1010, 0, 0, '31/12/2020', 79093.6, 0, 'IMPLANTACAO SALDO DE ABERTURA', 0, '31/12/2020', 'S',0, 0, 1, 0);</v>
      </c>
    </row>
    <row r="342" spans="1:30" x14ac:dyDescent="0.2">
      <c r="A342">
        <v>1</v>
      </c>
      <c r="B342" s="2">
        <v>44166</v>
      </c>
      <c r="C342" s="2" t="str">
        <f t="shared" si="56"/>
        <v>01/12/2020</v>
      </c>
      <c r="D342">
        <v>900</v>
      </c>
      <c r="E342">
        <v>341</v>
      </c>
      <c r="F342" t="s">
        <v>20</v>
      </c>
      <c r="G342" t="s">
        <v>341</v>
      </c>
      <c r="H342">
        <v>1042</v>
      </c>
      <c r="I342">
        <v>0</v>
      </c>
      <c r="J342">
        <v>0</v>
      </c>
      <c r="K342" s="2">
        <v>44196</v>
      </c>
      <c r="L342" s="2" t="str">
        <f t="shared" si="57"/>
        <v>31/12/2020</v>
      </c>
      <c r="M342" s="4">
        <v>58382.46</v>
      </c>
      <c r="N342" s="4">
        <f t="shared" si="60"/>
        <v>58382.46</v>
      </c>
      <c r="O342" s="4" t="str">
        <f t="shared" si="61"/>
        <v>58382.46</v>
      </c>
      <c r="P342" s="1">
        <v>0</v>
      </c>
      <c r="Q342" s="3" t="s">
        <v>22</v>
      </c>
      <c r="R342">
        <v>0</v>
      </c>
      <c r="S342" s="2">
        <f t="shared" si="58"/>
        <v>44196</v>
      </c>
      <c r="T342" s="2" t="str">
        <f t="shared" si="59"/>
        <v>31/12/2020</v>
      </c>
      <c r="U342" s="3" t="s">
        <v>23</v>
      </c>
      <c r="V342" s="1">
        <v>0</v>
      </c>
      <c r="W342">
        <v>0</v>
      </c>
      <c r="X342">
        <v>1</v>
      </c>
      <c r="Y342" s="1">
        <v>0</v>
      </c>
      <c r="Z342" s="5" t="str">
        <f t="shared" si="62"/>
        <v>1,'01/12/2020', 900, 341, 'D', 1042, 0, 0, '31/12/2020', 58382.46, 0, 'IMPLANTACAO SALDO DE ABERTURA', 0, '31/12/2020', 'S</v>
      </c>
      <c r="AA342" t="str">
        <f t="shared" si="63"/>
        <v>',0, 0, 1, 0</v>
      </c>
      <c r="AB342" t="str">
        <f t="shared" si="64"/>
        <v>1,'01/12/2020', 900, 341, 'D', 1042, 0, 0, '31/12/2020', 58382.46, 0, 'IMPLANTACAO SALDO DE ABERTURA', 0, '31/12/2020', 'S',0, 0, 1, 0</v>
      </c>
      <c r="AC342" s="3" t="s">
        <v>24</v>
      </c>
      <c r="AD342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341, 'D', 1042, 0, 0, '31/12/2020', 58382.46, 0, 'IMPLANTACAO SALDO DE ABERTURA', 0, '31/12/2020', 'S',0, 0, 1, 0);</v>
      </c>
    </row>
    <row r="343" spans="1:30" x14ac:dyDescent="0.2">
      <c r="A343">
        <v>1</v>
      </c>
      <c r="B343" s="2">
        <v>44166</v>
      </c>
      <c r="C343" s="2" t="str">
        <f t="shared" si="56"/>
        <v>01/12/2020</v>
      </c>
      <c r="D343">
        <v>900</v>
      </c>
      <c r="E343">
        <v>342</v>
      </c>
      <c r="F343" t="s">
        <v>20</v>
      </c>
      <c r="G343" t="s">
        <v>342</v>
      </c>
      <c r="H343">
        <v>1045</v>
      </c>
      <c r="I343">
        <v>0</v>
      </c>
      <c r="J343">
        <v>0</v>
      </c>
      <c r="K343" s="2">
        <v>44196</v>
      </c>
      <c r="L343" s="2" t="str">
        <f t="shared" si="57"/>
        <v>31/12/2020</v>
      </c>
      <c r="M343" s="4">
        <v>1085375.76</v>
      </c>
      <c r="N343" s="4">
        <f t="shared" si="60"/>
        <v>1085375.76</v>
      </c>
      <c r="O343" s="4" t="str">
        <f t="shared" si="61"/>
        <v>1085375.76</v>
      </c>
      <c r="P343" s="1">
        <v>0</v>
      </c>
      <c r="Q343" s="3" t="s">
        <v>22</v>
      </c>
      <c r="R343">
        <v>0</v>
      </c>
      <c r="S343" s="2">
        <f t="shared" si="58"/>
        <v>44196</v>
      </c>
      <c r="T343" s="2" t="str">
        <f t="shared" si="59"/>
        <v>31/12/2020</v>
      </c>
      <c r="U343" s="3" t="s">
        <v>23</v>
      </c>
      <c r="V343" s="1">
        <v>0</v>
      </c>
      <c r="W343">
        <v>0</v>
      </c>
      <c r="X343">
        <v>1</v>
      </c>
      <c r="Y343" s="1">
        <v>0</v>
      </c>
      <c r="Z343" s="5" t="str">
        <f t="shared" si="62"/>
        <v>1,'01/12/2020', 900, 342, 'D', 1045, 0, 0, '31/12/2020', 1085375.76, 0, 'IMPLANTACAO SALDO DE ABERTURA', 0, '31/12/2020', 'S</v>
      </c>
      <c r="AA343" t="str">
        <f t="shared" si="63"/>
        <v>',0, 0, 1, 0</v>
      </c>
      <c r="AB343" t="str">
        <f t="shared" si="64"/>
        <v>1,'01/12/2020', 900, 342, 'D', 1045, 0, 0, '31/12/2020', 1085375.76, 0, 'IMPLANTACAO SALDO DE ABERTURA', 0, '31/12/2020', 'S',0, 0, 1, 0</v>
      </c>
      <c r="AC343" s="3" t="s">
        <v>24</v>
      </c>
      <c r="AD343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342, 'D', 1045, 0, 0, '31/12/2020', 1085375.76, 0, 'IMPLANTACAO SALDO DE ABERTURA', 0, '31/12/2020', 'S',0, 0, 1, 0);</v>
      </c>
    </row>
    <row r="344" spans="1:30" x14ac:dyDescent="0.2">
      <c r="A344">
        <v>1</v>
      </c>
      <c r="B344" s="2">
        <v>44166</v>
      </c>
      <c r="C344" s="2" t="str">
        <f t="shared" si="56"/>
        <v>01/12/2020</v>
      </c>
      <c r="D344">
        <v>900</v>
      </c>
      <c r="E344">
        <v>343</v>
      </c>
      <c r="F344" t="s">
        <v>20</v>
      </c>
      <c r="G344" t="s">
        <v>343</v>
      </c>
      <c r="H344">
        <v>1073</v>
      </c>
      <c r="I344">
        <v>0</v>
      </c>
      <c r="J344">
        <v>0</v>
      </c>
      <c r="K344" s="2">
        <v>44196</v>
      </c>
      <c r="L344" s="2" t="str">
        <f t="shared" si="57"/>
        <v>31/12/2020</v>
      </c>
      <c r="M344" s="4">
        <v>390000</v>
      </c>
      <c r="N344" s="4">
        <f t="shared" si="60"/>
        <v>390000</v>
      </c>
      <c r="O344" s="4" t="str">
        <f t="shared" si="61"/>
        <v>390000</v>
      </c>
      <c r="P344" s="1">
        <v>0</v>
      </c>
      <c r="Q344" s="3" t="s">
        <v>22</v>
      </c>
      <c r="R344">
        <v>0</v>
      </c>
      <c r="S344" s="2">
        <f t="shared" si="58"/>
        <v>44196</v>
      </c>
      <c r="T344" s="2" t="str">
        <f t="shared" si="59"/>
        <v>31/12/2020</v>
      </c>
      <c r="U344" s="3" t="s">
        <v>23</v>
      </c>
      <c r="V344" s="1">
        <v>0</v>
      </c>
      <c r="W344">
        <v>0</v>
      </c>
      <c r="X344">
        <v>1</v>
      </c>
      <c r="Y344" s="1">
        <v>0</v>
      </c>
      <c r="Z344" s="5" t="str">
        <f t="shared" si="62"/>
        <v>1,'01/12/2020', 900, 343, 'D', 1073, 0, 0, '31/12/2020', 390000, 0, 'IMPLANTACAO SALDO DE ABERTURA', 0, '31/12/2020', 'S</v>
      </c>
      <c r="AA344" t="str">
        <f t="shared" si="63"/>
        <v>',0, 0, 1, 0</v>
      </c>
      <c r="AB344" t="str">
        <f t="shared" si="64"/>
        <v>1,'01/12/2020', 900, 343, 'D', 1073, 0, 0, '31/12/2020', 390000, 0, 'IMPLANTACAO SALDO DE ABERTURA', 0, '31/12/2020', 'S',0, 0, 1, 0</v>
      </c>
      <c r="AC344" s="3" t="s">
        <v>24</v>
      </c>
      <c r="AD344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343, 'D', 1073, 0, 0, '31/12/2020', 390000, 0, 'IMPLANTACAO SALDO DE ABERTURA', 0, '31/12/2020', 'S',0, 0, 1, 0);</v>
      </c>
    </row>
    <row r="345" spans="1:30" x14ac:dyDescent="0.2">
      <c r="A345">
        <v>1</v>
      </c>
      <c r="B345" s="2">
        <v>44166</v>
      </c>
      <c r="C345" s="2" t="str">
        <f t="shared" si="56"/>
        <v>01/12/2020</v>
      </c>
      <c r="D345">
        <v>900</v>
      </c>
      <c r="E345">
        <v>344</v>
      </c>
      <c r="F345" t="s">
        <v>20</v>
      </c>
      <c r="G345" t="s">
        <v>344</v>
      </c>
      <c r="H345">
        <v>1050</v>
      </c>
      <c r="I345">
        <v>0</v>
      </c>
      <c r="J345">
        <v>0</v>
      </c>
      <c r="K345" s="2">
        <v>44196</v>
      </c>
      <c r="L345" s="2" t="str">
        <f t="shared" si="57"/>
        <v>31/12/2020</v>
      </c>
      <c r="M345" s="4">
        <v>1574822.05</v>
      </c>
      <c r="N345" s="4">
        <f t="shared" si="60"/>
        <v>1574822.05</v>
      </c>
      <c r="O345" s="4" t="str">
        <f t="shared" si="61"/>
        <v>1574822.05</v>
      </c>
      <c r="P345" s="1">
        <v>0</v>
      </c>
      <c r="Q345" s="3" t="s">
        <v>22</v>
      </c>
      <c r="R345">
        <v>0</v>
      </c>
      <c r="S345" s="2">
        <f t="shared" si="58"/>
        <v>44196</v>
      </c>
      <c r="T345" s="2" t="str">
        <f t="shared" si="59"/>
        <v>31/12/2020</v>
      </c>
      <c r="U345" s="3" t="s">
        <v>23</v>
      </c>
      <c r="V345" s="1">
        <v>0</v>
      </c>
      <c r="W345">
        <v>0</v>
      </c>
      <c r="X345">
        <v>1</v>
      </c>
      <c r="Y345" s="1">
        <v>0</v>
      </c>
      <c r="Z345" s="5" t="str">
        <f t="shared" si="62"/>
        <v>1,'01/12/2020', 900, 344, 'D', 1050, 0, 0, '31/12/2020', 1574822.05, 0, 'IMPLANTACAO SALDO DE ABERTURA', 0, '31/12/2020', 'S</v>
      </c>
      <c r="AA345" t="str">
        <f t="shared" si="63"/>
        <v>',0, 0, 1, 0</v>
      </c>
      <c r="AB345" t="str">
        <f t="shared" si="64"/>
        <v>1,'01/12/2020', 900, 344, 'D', 1050, 0, 0, '31/12/2020', 1574822.05, 0, 'IMPLANTACAO SALDO DE ABERTURA', 0, '31/12/2020', 'S',0, 0, 1, 0</v>
      </c>
      <c r="AC345" s="3" t="s">
        <v>24</v>
      </c>
      <c r="AD345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344, 'D', 1050, 0, 0, '31/12/2020', 1574822.05, 0, 'IMPLANTACAO SALDO DE ABERTURA', 0, '31/12/2020', 'S',0, 0, 1, 0);</v>
      </c>
    </row>
    <row r="346" spans="1:30" x14ac:dyDescent="0.2">
      <c r="A346">
        <v>1</v>
      </c>
      <c r="B346" s="2">
        <v>44166</v>
      </c>
      <c r="C346" s="2" t="str">
        <f t="shared" si="56"/>
        <v>01/12/2020</v>
      </c>
      <c r="D346">
        <v>900</v>
      </c>
      <c r="E346">
        <v>345</v>
      </c>
      <c r="F346" t="s">
        <v>20</v>
      </c>
      <c r="G346" t="s">
        <v>345</v>
      </c>
      <c r="H346">
        <v>1070</v>
      </c>
      <c r="I346">
        <v>0</v>
      </c>
      <c r="J346">
        <v>0</v>
      </c>
      <c r="K346" s="2">
        <v>44196</v>
      </c>
      <c r="L346" s="2" t="str">
        <f t="shared" si="57"/>
        <v>31/12/2020</v>
      </c>
      <c r="M346" s="4">
        <v>376947.48</v>
      </c>
      <c r="N346" s="4">
        <f t="shared" si="60"/>
        <v>376947.48</v>
      </c>
      <c r="O346" s="4" t="str">
        <f t="shared" si="61"/>
        <v>376947.48</v>
      </c>
      <c r="P346" s="1">
        <v>0</v>
      </c>
      <c r="Q346" s="3" t="s">
        <v>22</v>
      </c>
      <c r="R346">
        <v>0</v>
      </c>
      <c r="S346" s="2">
        <f t="shared" si="58"/>
        <v>44196</v>
      </c>
      <c r="T346" s="2" t="str">
        <f t="shared" si="59"/>
        <v>31/12/2020</v>
      </c>
      <c r="U346" s="3" t="s">
        <v>23</v>
      </c>
      <c r="V346" s="1">
        <v>0</v>
      </c>
      <c r="W346">
        <v>0</v>
      </c>
      <c r="X346">
        <v>1</v>
      </c>
      <c r="Y346" s="1">
        <v>0</v>
      </c>
      <c r="Z346" s="5" t="str">
        <f t="shared" si="62"/>
        <v>1,'01/12/2020', 900, 345, 'D', 1070, 0, 0, '31/12/2020', 376947.48, 0, 'IMPLANTACAO SALDO DE ABERTURA', 0, '31/12/2020', 'S</v>
      </c>
      <c r="AA346" t="str">
        <f t="shared" si="63"/>
        <v>',0, 0, 1, 0</v>
      </c>
      <c r="AB346" t="str">
        <f t="shared" si="64"/>
        <v>1,'01/12/2020', 900, 345, 'D', 1070, 0, 0, '31/12/2020', 376947.48, 0, 'IMPLANTACAO SALDO DE ABERTURA', 0, '31/12/2020', 'S',0, 0, 1, 0</v>
      </c>
      <c r="AC346" s="3" t="s">
        <v>24</v>
      </c>
      <c r="AD346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345, 'D', 1070, 0, 0, '31/12/2020', 376947.48, 0, 'IMPLANTACAO SALDO DE ABERTURA', 0, '31/12/2020', 'S',0, 0, 1, 0);</v>
      </c>
    </row>
    <row r="347" spans="1:30" x14ac:dyDescent="0.2">
      <c r="A347">
        <v>1</v>
      </c>
      <c r="B347" s="2">
        <v>44166</v>
      </c>
      <c r="C347" s="2" t="str">
        <f t="shared" si="56"/>
        <v>01/12/2020</v>
      </c>
      <c r="D347">
        <v>900</v>
      </c>
      <c r="E347">
        <v>346</v>
      </c>
      <c r="F347" t="s">
        <v>20</v>
      </c>
      <c r="G347" t="s">
        <v>346</v>
      </c>
      <c r="H347">
        <v>1047</v>
      </c>
      <c r="I347">
        <v>0</v>
      </c>
      <c r="J347">
        <v>0</v>
      </c>
      <c r="K347" s="2">
        <v>44196</v>
      </c>
      <c r="L347" s="2" t="str">
        <f t="shared" si="57"/>
        <v>31/12/2020</v>
      </c>
      <c r="M347" s="4">
        <v>718531.7</v>
      </c>
      <c r="N347" s="4">
        <f t="shared" si="60"/>
        <v>718531.7</v>
      </c>
      <c r="O347" s="4" t="str">
        <f t="shared" si="61"/>
        <v>718531.7</v>
      </c>
      <c r="P347" s="1">
        <v>0</v>
      </c>
      <c r="Q347" s="3" t="s">
        <v>22</v>
      </c>
      <c r="R347">
        <v>0</v>
      </c>
      <c r="S347" s="2">
        <f t="shared" si="58"/>
        <v>44196</v>
      </c>
      <c r="T347" s="2" t="str">
        <f t="shared" si="59"/>
        <v>31/12/2020</v>
      </c>
      <c r="U347" s="3" t="s">
        <v>23</v>
      </c>
      <c r="V347" s="1">
        <v>0</v>
      </c>
      <c r="W347">
        <v>0</v>
      </c>
      <c r="X347">
        <v>1</v>
      </c>
      <c r="Y347" s="1">
        <v>0</v>
      </c>
      <c r="Z347" s="5" t="str">
        <f t="shared" si="62"/>
        <v>1,'01/12/2020', 900, 346, 'D', 1047, 0, 0, '31/12/2020', 718531.7, 0, 'IMPLANTACAO SALDO DE ABERTURA', 0, '31/12/2020', 'S</v>
      </c>
      <c r="AA347" t="str">
        <f t="shared" si="63"/>
        <v>',0, 0, 1, 0</v>
      </c>
      <c r="AB347" t="str">
        <f t="shared" si="64"/>
        <v>1,'01/12/2020', 900, 346, 'D', 1047, 0, 0, '31/12/2020', 718531.7, 0, 'IMPLANTACAO SALDO DE ABERTURA', 0, '31/12/2020', 'S',0, 0, 1, 0</v>
      </c>
      <c r="AC347" s="3" t="s">
        <v>24</v>
      </c>
      <c r="AD347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346, 'D', 1047, 0, 0, '31/12/2020', 718531.7, 0, 'IMPLANTACAO SALDO DE ABERTURA', 0, '31/12/2020', 'S',0, 0, 1, 0);</v>
      </c>
    </row>
    <row r="348" spans="1:30" x14ac:dyDescent="0.2">
      <c r="A348">
        <v>1</v>
      </c>
      <c r="B348" s="2">
        <v>44166</v>
      </c>
      <c r="C348" s="2" t="str">
        <f t="shared" si="56"/>
        <v>01/12/2020</v>
      </c>
      <c r="D348">
        <v>900</v>
      </c>
      <c r="E348">
        <v>347</v>
      </c>
      <c r="F348" t="s">
        <v>20</v>
      </c>
      <c r="G348" t="s">
        <v>347</v>
      </c>
      <c r="H348">
        <v>1071</v>
      </c>
      <c r="I348">
        <v>0</v>
      </c>
      <c r="J348">
        <v>0</v>
      </c>
      <c r="K348" s="2">
        <v>44196</v>
      </c>
      <c r="L348" s="2" t="str">
        <f t="shared" si="57"/>
        <v>31/12/2020</v>
      </c>
      <c r="M348" s="4">
        <v>140000</v>
      </c>
      <c r="N348" s="4">
        <f t="shared" si="60"/>
        <v>140000</v>
      </c>
      <c r="O348" s="4" t="str">
        <f t="shared" si="61"/>
        <v>140000</v>
      </c>
      <c r="P348" s="1">
        <v>0</v>
      </c>
      <c r="Q348" s="3" t="s">
        <v>22</v>
      </c>
      <c r="R348">
        <v>0</v>
      </c>
      <c r="S348" s="2">
        <f t="shared" si="58"/>
        <v>44196</v>
      </c>
      <c r="T348" s="2" t="str">
        <f t="shared" si="59"/>
        <v>31/12/2020</v>
      </c>
      <c r="U348" s="3" t="s">
        <v>23</v>
      </c>
      <c r="V348" s="1">
        <v>0</v>
      </c>
      <c r="W348">
        <v>0</v>
      </c>
      <c r="X348">
        <v>1</v>
      </c>
      <c r="Y348" s="1">
        <v>0</v>
      </c>
      <c r="Z348" s="5" t="str">
        <f t="shared" si="62"/>
        <v>1,'01/12/2020', 900, 347, 'D', 1071, 0, 0, '31/12/2020', 140000, 0, 'IMPLANTACAO SALDO DE ABERTURA', 0, '31/12/2020', 'S</v>
      </c>
      <c r="AA348" t="str">
        <f t="shared" si="63"/>
        <v>',0, 0, 1, 0</v>
      </c>
      <c r="AB348" t="str">
        <f t="shared" si="64"/>
        <v>1,'01/12/2020', 900, 347, 'D', 1071, 0, 0, '31/12/2020', 140000, 0, 'IMPLANTACAO SALDO DE ABERTURA', 0, '31/12/2020', 'S',0, 0, 1, 0</v>
      </c>
      <c r="AC348" s="3" t="s">
        <v>24</v>
      </c>
      <c r="AD348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347, 'D', 1071, 0, 0, '31/12/2020', 140000, 0, 'IMPLANTACAO SALDO DE ABERTURA', 0, '31/12/2020', 'S',0, 0, 1, 0);</v>
      </c>
    </row>
    <row r="349" spans="1:30" x14ac:dyDescent="0.2">
      <c r="A349">
        <v>1</v>
      </c>
      <c r="B349" s="2">
        <v>44166</v>
      </c>
      <c r="C349" s="2" t="str">
        <f t="shared" si="56"/>
        <v>01/12/2020</v>
      </c>
      <c r="D349">
        <v>900</v>
      </c>
      <c r="E349">
        <v>348</v>
      </c>
      <c r="F349" t="s">
        <v>20</v>
      </c>
      <c r="G349" t="s">
        <v>348</v>
      </c>
      <c r="H349">
        <v>1072</v>
      </c>
      <c r="I349">
        <v>0</v>
      </c>
      <c r="J349">
        <v>0</v>
      </c>
      <c r="K349" s="2">
        <v>44196</v>
      </c>
      <c r="L349" s="2" t="str">
        <f t="shared" si="57"/>
        <v>31/12/2020</v>
      </c>
      <c r="M349" s="4">
        <v>48000</v>
      </c>
      <c r="N349" s="4">
        <f t="shared" si="60"/>
        <v>48000</v>
      </c>
      <c r="O349" s="4" t="str">
        <f t="shared" si="61"/>
        <v>48000</v>
      </c>
      <c r="P349" s="1">
        <v>0</v>
      </c>
      <c r="Q349" s="3" t="s">
        <v>22</v>
      </c>
      <c r="R349">
        <v>0</v>
      </c>
      <c r="S349" s="2">
        <f t="shared" si="58"/>
        <v>44196</v>
      </c>
      <c r="T349" s="2" t="str">
        <f t="shared" si="59"/>
        <v>31/12/2020</v>
      </c>
      <c r="U349" s="3" t="s">
        <v>23</v>
      </c>
      <c r="V349" s="1">
        <v>0</v>
      </c>
      <c r="W349">
        <v>0</v>
      </c>
      <c r="X349">
        <v>1</v>
      </c>
      <c r="Y349" s="1">
        <v>0</v>
      </c>
      <c r="Z349" s="5" t="str">
        <f t="shared" si="62"/>
        <v>1,'01/12/2020', 900, 348, 'D', 1072, 0, 0, '31/12/2020', 48000, 0, 'IMPLANTACAO SALDO DE ABERTURA', 0, '31/12/2020', 'S</v>
      </c>
      <c r="AA349" t="str">
        <f t="shared" si="63"/>
        <v>',0, 0, 1, 0</v>
      </c>
      <c r="AB349" t="str">
        <f t="shared" si="64"/>
        <v>1,'01/12/2020', 900, 348, 'D', 1072, 0, 0, '31/12/2020', 48000, 0, 'IMPLANTACAO SALDO DE ABERTURA', 0, '31/12/2020', 'S',0, 0, 1, 0</v>
      </c>
      <c r="AC349" s="3" t="s">
        <v>24</v>
      </c>
      <c r="AD349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348, 'D', 1072, 0, 0, '31/12/2020', 48000, 0, 'IMPLANTACAO SALDO DE ABERTURA', 0, '31/12/2020', 'S',0, 0, 1, 0);</v>
      </c>
    </row>
    <row r="350" spans="1:30" x14ac:dyDescent="0.2">
      <c r="A350">
        <v>1</v>
      </c>
      <c r="B350" s="2">
        <v>44166</v>
      </c>
      <c r="C350" s="2" t="str">
        <f t="shared" si="56"/>
        <v>01/12/2020</v>
      </c>
      <c r="D350">
        <v>900</v>
      </c>
      <c r="E350">
        <v>349</v>
      </c>
      <c r="F350" t="s">
        <v>20</v>
      </c>
      <c r="G350" t="s">
        <v>349</v>
      </c>
      <c r="H350">
        <v>1075</v>
      </c>
      <c r="I350">
        <v>0</v>
      </c>
      <c r="J350">
        <v>0</v>
      </c>
      <c r="K350" s="2">
        <v>44196</v>
      </c>
      <c r="L350" s="2" t="str">
        <f t="shared" si="57"/>
        <v>31/12/2020</v>
      </c>
      <c r="M350" s="4">
        <v>2926476.15</v>
      </c>
      <c r="N350" s="4">
        <f t="shared" si="60"/>
        <v>2926476.15</v>
      </c>
      <c r="O350" s="4" t="str">
        <f t="shared" si="61"/>
        <v>2926476.15</v>
      </c>
      <c r="P350" s="1">
        <v>0</v>
      </c>
      <c r="Q350" s="3" t="s">
        <v>22</v>
      </c>
      <c r="R350">
        <v>0</v>
      </c>
      <c r="S350" s="2">
        <f t="shared" si="58"/>
        <v>44196</v>
      </c>
      <c r="T350" s="2" t="str">
        <f t="shared" si="59"/>
        <v>31/12/2020</v>
      </c>
      <c r="U350" s="3" t="s">
        <v>23</v>
      </c>
      <c r="V350" s="1">
        <v>0</v>
      </c>
      <c r="W350">
        <v>0</v>
      </c>
      <c r="X350">
        <v>1</v>
      </c>
      <c r="Y350" s="1">
        <v>0</v>
      </c>
      <c r="Z350" s="5" t="str">
        <f t="shared" si="62"/>
        <v>1,'01/12/2020', 900, 349, 'D', 1075, 0, 0, '31/12/2020', 2926476.15, 0, 'IMPLANTACAO SALDO DE ABERTURA', 0, '31/12/2020', 'S</v>
      </c>
      <c r="AA350" t="str">
        <f t="shared" si="63"/>
        <v>',0, 0, 1, 0</v>
      </c>
      <c r="AB350" t="str">
        <f t="shared" si="64"/>
        <v>1,'01/12/2020', 900, 349, 'D', 1075, 0, 0, '31/12/2020', 2926476.15, 0, 'IMPLANTACAO SALDO DE ABERTURA', 0, '31/12/2020', 'S',0, 0, 1, 0</v>
      </c>
      <c r="AC350" s="3" t="s">
        <v>24</v>
      </c>
      <c r="AD350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349, 'D', 1075, 0, 0, '31/12/2020', 2926476.15, 0, 'IMPLANTACAO SALDO DE ABERTURA', 0, '31/12/2020', 'S',0, 0, 1, 0);</v>
      </c>
    </row>
    <row r="351" spans="1:30" x14ac:dyDescent="0.2">
      <c r="A351">
        <v>1</v>
      </c>
      <c r="B351" s="2">
        <v>44166</v>
      </c>
      <c r="C351" s="2" t="str">
        <f t="shared" si="56"/>
        <v>01/12/2020</v>
      </c>
      <c r="D351">
        <v>900</v>
      </c>
      <c r="E351">
        <v>350</v>
      </c>
      <c r="F351" t="s">
        <v>20</v>
      </c>
      <c r="G351" t="s">
        <v>350</v>
      </c>
      <c r="H351">
        <v>1077</v>
      </c>
      <c r="I351">
        <v>0</v>
      </c>
      <c r="J351">
        <v>0</v>
      </c>
      <c r="K351" s="2">
        <v>44196</v>
      </c>
      <c r="L351" s="2" t="str">
        <f t="shared" si="57"/>
        <v>31/12/2020</v>
      </c>
      <c r="M351" s="4">
        <v>1991152.48</v>
      </c>
      <c r="N351" s="4">
        <f t="shared" si="60"/>
        <v>1991152.48</v>
      </c>
      <c r="O351" s="4" t="str">
        <f t="shared" si="61"/>
        <v>1991152.48</v>
      </c>
      <c r="P351" s="1">
        <v>0</v>
      </c>
      <c r="Q351" s="3" t="s">
        <v>22</v>
      </c>
      <c r="R351">
        <v>0</v>
      </c>
      <c r="S351" s="2">
        <f t="shared" si="58"/>
        <v>44196</v>
      </c>
      <c r="T351" s="2" t="str">
        <f t="shared" si="59"/>
        <v>31/12/2020</v>
      </c>
      <c r="U351" s="3" t="s">
        <v>23</v>
      </c>
      <c r="V351" s="1">
        <v>0</v>
      </c>
      <c r="W351">
        <v>0</v>
      </c>
      <c r="X351">
        <v>1</v>
      </c>
      <c r="Y351" s="1">
        <v>0</v>
      </c>
      <c r="Z351" s="5" t="str">
        <f t="shared" si="62"/>
        <v>1,'01/12/2020', 900, 350, 'D', 1077, 0, 0, '31/12/2020', 1991152.48, 0, 'IMPLANTACAO SALDO DE ABERTURA', 0, '31/12/2020', 'S</v>
      </c>
      <c r="AA351" t="str">
        <f t="shared" si="63"/>
        <v>',0, 0, 1, 0</v>
      </c>
      <c r="AB351" t="str">
        <f t="shared" si="64"/>
        <v>1,'01/12/2020', 900, 350, 'D', 1077, 0, 0, '31/12/2020', 1991152.48, 0, 'IMPLANTACAO SALDO DE ABERTURA', 0, '31/12/2020', 'S',0, 0, 1, 0</v>
      </c>
      <c r="AC351" s="3" t="s">
        <v>24</v>
      </c>
      <c r="AD351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350, 'D', 1077, 0, 0, '31/12/2020', 1991152.48, 0, 'IMPLANTACAO SALDO DE ABERTURA', 0, '31/12/2020', 'S',0, 0, 1, 0);</v>
      </c>
    </row>
    <row r="352" spans="1:30" x14ac:dyDescent="0.2">
      <c r="A352">
        <v>1</v>
      </c>
      <c r="B352" s="2">
        <v>44166</v>
      </c>
      <c r="C352" s="2" t="str">
        <f t="shared" si="56"/>
        <v>01/12/2020</v>
      </c>
      <c r="D352">
        <v>900</v>
      </c>
      <c r="E352">
        <v>351</v>
      </c>
      <c r="F352" t="s">
        <v>20</v>
      </c>
      <c r="G352" t="s">
        <v>351</v>
      </c>
      <c r="H352">
        <v>1078</v>
      </c>
      <c r="I352">
        <v>0</v>
      </c>
      <c r="J352">
        <v>0</v>
      </c>
      <c r="K352" s="2">
        <v>44196</v>
      </c>
      <c r="L352" s="2" t="str">
        <f t="shared" si="57"/>
        <v>31/12/2020</v>
      </c>
      <c r="M352" s="4">
        <v>122200</v>
      </c>
      <c r="N352" s="4">
        <f t="shared" si="60"/>
        <v>122200</v>
      </c>
      <c r="O352" s="4" t="str">
        <f t="shared" si="61"/>
        <v>122200</v>
      </c>
      <c r="P352" s="1">
        <v>0</v>
      </c>
      <c r="Q352" s="3" t="s">
        <v>22</v>
      </c>
      <c r="R352">
        <v>0</v>
      </c>
      <c r="S352" s="2">
        <f t="shared" si="58"/>
        <v>44196</v>
      </c>
      <c r="T352" s="2" t="str">
        <f t="shared" si="59"/>
        <v>31/12/2020</v>
      </c>
      <c r="U352" s="3" t="s">
        <v>23</v>
      </c>
      <c r="V352" s="1">
        <v>0</v>
      </c>
      <c r="W352">
        <v>0</v>
      </c>
      <c r="X352">
        <v>1</v>
      </c>
      <c r="Y352" s="1">
        <v>0</v>
      </c>
      <c r="Z352" s="5" t="str">
        <f t="shared" si="62"/>
        <v>1,'01/12/2020', 900, 351, 'D', 1078, 0, 0, '31/12/2020', 122200, 0, 'IMPLANTACAO SALDO DE ABERTURA', 0, '31/12/2020', 'S</v>
      </c>
      <c r="AA352" t="str">
        <f t="shared" si="63"/>
        <v>',0, 0, 1, 0</v>
      </c>
      <c r="AB352" t="str">
        <f t="shared" si="64"/>
        <v>1,'01/12/2020', 900, 351, 'D', 1078, 0, 0, '31/12/2020', 122200, 0, 'IMPLANTACAO SALDO DE ABERTURA', 0, '31/12/2020', 'S',0, 0, 1, 0</v>
      </c>
      <c r="AC352" s="3" t="s">
        <v>24</v>
      </c>
      <c r="AD352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351, 'D', 1078, 0, 0, '31/12/2020', 122200, 0, 'IMPLANTACAO SALDO DE ABERTURA', 0, '31/12/2020', 'S',0, 0, 1, 0);</v>
      </c>
    </row>
    <row r="353" spans="1:30" x14ac:dyDescent="0.2">
      <c r="A353">
        <v>1</v>
      </c>
      <c r="B353" s="2">
        <v>44166</v>
      </c>
      <c r="C353" s="2" t="str">
        <f t="shared" si="56"/>
        <v>01/12/2020</v>
      </c>
      <c r="D353">
        <v>900</v>
      </c>
      <c r="E353">
        <v>352</v>
      </c>
      <c r="F353" t="s">
        <v>20</v>
      </c>
      <c r="G353" t="s">
        <v>352</v>
      </c>
      <c r="H353">
        <v>1080</v>
      </c>
      <c r="I353">
        <v>0</v>
      </c>
      <c r="J353">
        <v>0</v>
      </c>
      <c r="K353" s="2">
        <v>44196</v>
      </c>
      <c r="L353" s="2" t="str">
        <f t="shared" si="57"/>
        <v>31/12/2020</v>
      </c>
      <c r="M353" s="4">
        <v>158286.04</v>
      </c>
      <c r="N353" s="4">
        <f t="shared" si="60"/>
        <v>158286.04</v>
      </c>
      <c r="O353" s="4" t="str">
        <f t="shared" si="61"/>
        <v>158286.04</v>
      </c>
      <c r="P353" s="1">
        <v>0</v>
      </c>
      <c r="Q353" s="3" t="s">
        <v>22</v>
      </c>
      <c r="R353">
        <v>0</v>
      </c>
      <c r="S353" s="2">
        <f t="shared" si="58"/>
        <v>44196</v>
      </c>
      <c r="T353" s="2" t="str">
        <f t="shared" si="59"/>
        <v>31/12/2020</v>
      </c>
      <c r="U353" s="3" t="s">
        <v>23</v>
      </c>
      <c r="V353" s="1">
        <v>0</v>
      </c>
      <c r="W353">
        <v>0</v>
      </c>
      <c r="X353">
        <v>1</v>
      </c>
      <c r="Y353" s="1">
        <v>0</v>
      </c>
      <c r="Z353" s="5" t="str">
        <f t="shared" si="62"/>
        <v>1,'01/12/2020', 900, 352, 'D', 1080, 0, 0, '31/12/2020', 158286.04, 0, 'IMPLANTACAO SALDO DE ABERTURA', 0, '31/12/2020', 'S</v>
      </c>
      <c r="AA353" t="str">
        <f t="shared" si="63"/>
        <v>',0, 0, 1, 0</v>
      </c>
      <c r="AB353" t="str">
        <f t="shared" si="64"/>
        <v>1,'01/12/2020', 900, 352, 'D', 1080, 0, 0, '31/12/2020', 158286.04, 0, 'IMPLANTACAO SALDO DE ABERTURA', 0, '31/12/2020', 'S',0, 0, 1, 0</v>
      </c>
      <c r="AC353" s="3" t="s">
        <v>24</v>
      </c>
      <c r="AD353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352, 'D', 1080, 0, 0, '31/12/2020', 158286.04, 0, 'IMPLANTACAO SALDO DE ABERTURA', 0, '31/12/2020', 'S',0, 0, 1, 0);</v>
      </c>
    </row>
    <row r="354" spans="1:30" x14ac:dyDescent="0.2">
      <c r="A354">
        <v>1</v>
      </c>
      <c r="B354" s="2">
        <v>44166</v>
      </c>
      <c r="C354" s="2" t="str">
        <f t="shared" si="56"/>
        <v>01/12/2020</v>
      </c>
      <c r="D354">
        <v>900</v>
      </c>
      <c r="E354">
        <v>353</v>
      </c>
      <c r="F354" t="s">
        <v>20</v>
      </c>
      <c r="G354" t="s">
        <v>353</v>
      </c>
      <c r="H354">
        <v>1082</v>
      </c>
      <c r="I354">
        <v>0</v>
      </c>
      <c r="J354">
        <v>0</v>
      </c>
      <c r="K354" s="2">
        <v>44196</v>
      </c>
      <c r="L354" s="2" t="str">
        <f t="shared" si="57"/>
        <v>31/12/2020</v>
      </c>
      <c r="M354" s="4">
        <v>1024774.4</v>
      </c>
      <c r="N354" s="4">
        <f t="shared" si="60"/>
        <v>1024774.4</v>
      </c>
      <c r="O354" s="4" t="str">
        <f t="shared" si="61"/>
        <v>1024774.4</v>
      </c>
      <c r="P354" s="1">
        <v>0</v>
      </c>
      <c r="Q354" s="3" t="s">
        <v>22</v>
      </c>
      <c r="R354">
        <v>0</v>
      </c>
      <c r="S354" s="2">
        <f t="shared" si="58"/>
        <v>44196</v>
      </c>
      <c r="T354" s="2" t="str">
        <f t="shared" si="59"/>
        <v>31/12/2020</v>
      </c>
      <c r="U354" s="3" t="s">
        <v>23</v>
      </c>
      <c r="V354" s="1">
        <v>0</v>
      </c>
      <c r="W354">
        <v>0</v>
      </c>
      <c r="X354">
        <v>1</v>
      </c>
      <c r="Y354" s="1">
        <v>0</v>
      </c>
      <c r="Z354" s="5" t="str">
        <f t="shared" si="62"/>
        <v>1,'01/12/2020', 900, 353, 'D', 1082, 0, 0, '31/12/2020', 1024774.4, 0, 'IMPLANTACAO SALDO DE ABERTURA', 0, '31/12/2020', 'S</v>
      </c>
      <c r="AA354" t="str">
        <f t="shared" si="63"/>
        <v>',0, 0, 1, 0</v>
      </c>
      <c r="AB354" t="str">
        <f t="shared" si="64"/>
        <v>1,'01/12/2020', 900, 353, 'D', 1082, 0, 0, '31/12/2020', 1024774.4, 0, 'IMPLANTACAO SALDO DE ABERTURA', 0, '31/12/2020', 'S',0, 0, 1, 0</v>
      </c>
      <c r="AC354" s="3" t="s">
        <v>24</v>
      </c>
      <c r="AD354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353, 'D', 1082, 0, 0, '31/12/2020', 1024774.4, 0, 'IMPLANTACAO SALDO DE ABERTURA', 0, '31/12/2020', 'S',0, 0, 1, 0);</v>
      </c>
    </row>
    <row r="355" spans="1:30" x14ac:dyDescent="0.2">
      <c r="A355">
        <v>1</v>
      </c>
      <c r="B355" s="2">
        <v>44166</v>
      </c>
      <c r="C355" s="2" t="str">
        <f t="shared" si="56"/>
        <v>01/12/2020</v>
      </c>
      <c r="D355">
        <v>900</v>
      </c>
      <c r="E355">
        <v>354</v>
      </c>
      <c r="F355" t="s">
        <v>20</v>
      </c>
      <c r="G355" t="s">
        <v>354</v>
      </c>
      <c r="H355">
        <v>1085</v>
      </c>
      <c r="I355">
        <v>0</v>
      </c>
      <c r="J355">
        <v>0</v>
      </c>
      <c r="K355" s="2">
        <v>44196</v>
      </c>
      <c r="L355" s="2" t="str">
        <f t="shared" si="57"/>
        <v>31/12/2020</v>
      </c>
      <c r="M355" s="4">
        <v>38220.160000000003</v>
      </c>
      <c r="N355" s="4">
        <f t="shared" si="60"/>
        <v>38220.160000000003</v>
      </c>
      <c r="O355" s="4" t="str">
        <f t="shared" si="61"/>
        <v>38220.16</v>
      </c>
      <c r="P355" s="1">
        <v>0</v>
      </c>
      <c r="Q355" s="3" t="s">
        <v>22</v>
      </c>
      <c r="R355">
        <v>0</v>
      </c>
      <c r="S355" s="2">
        <f t="shared" si="58"/>
        <v>44196</v>
      </c>
      <c r="T355" s="2" t="str">
        <f t="shared" si="59"/>
        <v>31/12/2020</v>
      </c>
      <c r="U355" s="3" t="s">
        <v>23</v>
      </c>
      <c r="V355" s="1">
        <v>0</v>
      </c>
      <c r="W355">
        <v>0</v>
      </c>
      <c r="X355">
        <v>1</v>
      </c>
      <c r="Y355" s="1">
        <v>0</v>
      </c>
      <c r="Z355" s="5" t="str">
        <f t="shared" si="62"/>
        <v>1,'01/12/2020', 900, 354, 'D', 1085, 0, 0, '31/12/2020', 38220.16, 0, 'IMPLANTACAO SALDO DE ABERTURA', 0, '31/12/2020', 'S</v>
      </c>
      <c r="AA355" t="str">
        <f t="shared" si="63"/>
        <v>',0, 0, 1, 0</v>
      </c>
      <c r="AB355" t="str">
        <f t="shared" si="64"/>
        <v>1,'01/12/2020', 900, 354, 'D', 1085, 0, 0, '31/12/2020', 38220.16, 0, 'IMPLANTACAO SALDO DE ABERTURA', 0, '31/12/2020', 'S',0, 0, 1, 0</v>
      </c>
      <c r="AC355" s="3" t="s">
        <v>24</v>
      </c>
      <c r="AD355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354, 'D', 1085, 0, 0, '31/12/2020', 38220.16, 0, 'IMPLANTACAO SALDO DE ABERTURA', 0, '31/12/2020', 'S',0, 0, 1, 0);</v>
      </c>
    </row>
    <row r="356" spans="1:30" x14ac:dyDescent="0.2">
      <c r="A356">
        <v>1</v>
      </c>
      <c r="B356" s="2">
        <v>44166</v>
      </c>
      <c r="C356" s="2" t="str">
        <f t="shared" si="56"/>
        <v>01/12/2020</v>
      </c>
      <c r="D356">
        <v>900</v>
      </c>
      <c r="E356">
        <v>355</v>
      </c>
      <c r="F356" t="s">
        <v>20</v>
      </c>
      <c r="G356" t="s">
        <v>355</v>
      </c>
      <c r="H356">
        <v>1086</v>
      </c>
      <c r="I356">
        <v>0</v>
      </c>
      <c r="J356">
        <v>0</v>
      </c>
      <c r="K356" s="2">
        <v>44196</v>
      </c>
      <c r="L356" s="2" t="str">
        <f t="shared" si="57"/>
        <v>31/12/2020</v>
      </c>
      <c r="M356" s="4">
        <v>10128.209999999999</v>
      </c>
      <c r="N356" s="4">
        <f t="shared" si="60"/>
        <v>10128.209999999999</v>
      </c>
      <c r="O356" s="4" t="str">
        <f t="shared" si="61"/>
        <v>10128.21</v>
      </c>
      <c r="P356" s="1">
        <v>0</v>
      </c>
      <c r="Q356" s="3" t="s">
        <v>22</v>
      </c>
      <c r="R356">
        <v>0</v>
      </c>
      <c r="S356" s="2">
        <f t="shared" si="58"/>
        <v>44196</v>
      </c>
      <c r="T356" s="2" t="str">
        <f t="shared" si="59"/>
        <v>31/12/2020</v>
      </c>
      <c r="U356" s="3" t="s">
        <v>23</v>
      </c>
      <c r="V356" s="1">
        <v>0</v>
      </c>
      <c r="W356">
        <v>0</v>
      </c>
      <c r="X356">
        <v>1</v>
      </c>
      <c r="Y356" s="1">
        <v>0</v>
      </c>
      <c r="Z356" s="5" t="str">
        <f t="shared" si="62"/>
        <v>1,'01/12/2020', 900, 355, 'D', 1086, 0, 0, '31/12/2020', 10128.21, 0, 'IMPLANTACAO SALDO DE ABERTURA', 0, '31/12/2020', 'S</v>
      </c>
      <c r="AA356" t="str">
        <f t="shared" si="63"/>
        <v>',0, 0, 1, 0</v>
      </c>
      <c r="AB356" t="str">
        <f t="shared" si="64"/>
        <v>1,'01/12/2020', 900, 355, 'D', 1086, 0, 0, '31/12/2020', 10128.21, 0, 'IMPLANTACAO SALDO DE ABERTURA', 0, '31/12/2020', 'S',0, 0, 1, 0</v>
      </c>
      <c r="AC356" s="3" t="s">
        <v>24</v>
      </c>
      <c r="AD356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355, 'D', 1086, 0, 0, '31/12/2020', 10128.21, 0, 'IMPLANTACAO SALDO DE ABERTURA', 0, '31/12/2020', 'S',0, 0, 1, 0);</v>
      </c>
    </row>
    <row r="357" spans="1:30" x14ac:dyDescent="0.2">
      <c r="A357">
        <v>1</v>
      </c>
      <c r="B357" s="2">
        <v>44166</v>
      </c>
      <c r="C357" s="2" t="str">
        <f t="shared" si="56"/>
        <v>01/12/2020</v>
      </c>
      <c r="D357">
        <v>900</v>
      </c>
      <c r="E357">
        <v>356</v>
      </c>
      <c r="F357" t="s">
        <v>20</v>
      </c>
      <c r="G357" t="s">
        <v>356</v>
      </c>
      <c r="H357">
        <v>1084</v>
      </c>
      <c r="I357">
        <v>0</v>
      </c>
      <c r="J357">
        <v>0</v>
      </c>
      <c r="K357" s="2">
        <v>44196</v>
      </c>
      <c r="L357" s="2" t="str">
        <f t="shared" si="57"/>
        <v>31/12/2020</v>
      </c>
      <c r="M357" s="4">
        <v>158888.12</v>
      </c>
      <c r="N357" s="4">
        <f t="shared" si="60"/>
        <v>158888.12</v>
      </c>
      <c r="O357" s="4" t="str">
        <f t="shared" si="61"/>
        <v>158888.12</v>
      </c>
      <c r="P357" s="1">
        <v>0</v>
      </c>
      <c r="Q357" s="3" t="s">
        <v>22</v>
      </c>
      <c r="R357">
        <v>0</v>
      </c>
      <c r="S357" s="2">
        <f t="shared" si="58"/>
        <v>44196</v>
      </c>
      <c r="T357" s="2" t="str">
        <f t="shared" si="59"/>
        <v>31/12/2020</v>
      </c>
      <c r="U357" s="3" t="s">
        <v>23</v>
      </c>
      <c r="V357" s="1">
        <v>0</v>
      </c>
      <c r="W357">
        <v>0</v>
      </c>
      <c r="X357">
        <v>1</v>
      </c>
      <c r="Y357" s="1">
        <v>0</v>
      </c>
      <c r="Z357" s="5" t="str">
        <f t="shared" si="62"/>
        <v>1,'01/12/2020', 900, 356, 'D', 1084, 0, 0, '31/12/2020', 158888.12, 0, 'IMPLANTACAO SALDO DE ABERTURA', 0, '31/12/2020', 'S</v>
      </c>
      <c r="AA357" t="str">
        <f t="shared" si="63"/>
        <v>',0, 0, 1, 0</v>
      </c>
      <c r="AB357" t="str">
        <f t="shared" si="64"/>
        <v>1,'01/12/2020', 900, 356, 'D', 1084, 0, 0, '31/12/2020', 158888.12, 0, 'IMPLANTACAO SALDO DE ABERTURA', 0, '31/12/2020', 'S',0, 0, 1, 0</v>
      </c>
      <c r="AC357" s="3" t="s">
        <v>24</v>
      </c>
      <c r="AD357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356, 'D', 1084, 0, 0, '31/12/2020', 158888.12, 0, 'IMPLANTACAO SALDO DE ABERTURA', 0, '31/12/2020', 'S',0, 0, 1, 0);</v>
      </c>
    </row>
    <row r="358" spans="1:30" x14ac:dyDescent="0.2">
      <c r="A358">
        <v>1</v>
      </c>
      <c r="B358" s="2">
        <v>44166</v>
      </c>
      <c r="C358" s="2" t="str">
        <f t="shared" si="56"/>
        <v>01/12/2020</v>
      </c>
      <c r="D358">
        <v>900</v>
      </c>
      <c r="E358">
        <v>357</v>
      </c>
      <c r="F358" t="s">
        <v>296</v>
      </c>
      <c r="G358" t="s">
        <v>357</v>
      </c>
      <c r="H358">
        <v>1091</v>
      </c>
      <c r="I358">
        <v>0</v>
      </c>
      <c r="J358">
        <v>0</v>
      </c>
      <c r="K358" s="2">
        <v>44196</v>
      </c>
      <c r="L358" s="2" t="str">
        <f t="shared" si="57"/>
        <v>31/12/2020</v>
      </c>
      <c r="M358" s="4">
        <v>-190729.31</v>
      </c>
      <c r="N358" s="4">
        <f t="shared" si="60"/>
        <v>190729.31</v>
      </c>
      <c r="O358" s="4" t="str">
        <f t="shared" si="61"/>
        <v>190729.31</v>
      </c>
      <c r="P358" s="1">
        <v>0</v>
      </c>
      <c r="Q358" s="3" t="s">
        <v>22</v>
      </c>
      <c r="R358">
        <v>0</v>
      </c>
      <c r="S358" s="2">
        <f t="shared" si="58"/>
        <v>44196</v>
      </c>
      <c r="T358" s="2" t="str">
        <f t="shared" si="59"/>
        <v>31/12/2020</v>
      </c>
      <c r="U358" s="3" t="s">
        <v>23</v>
      </c>
      <c r="V358" s="1">
        <v>0</v>
      </c>
      <c r="W358">
        <v>0</v>
      </c>
      <c r="X358">
        <v>1</v>
      </c>
      <c r="Y358" s="1">
        <v>0</v>
      </c>
      <c r="Z358" s="5" t="str">
        <f t="shared" si="62"/>
        <v>1,'01/12/2020', 900, 357, 'R', 1091, 0, 0, '31/12/2020', 190729.31, 0, 'IMPLANTACAO SALDO DE ABERTURA', 0, '31/12/2020', 'S</v>
      </c>
      <c r="AA358" t="str">
        <f t="shared" si="63"/>
        <v>',0, 0, 1, 0</v>
      </c>
      <c r="AB358" t="str">
        <f t="shared" si="64"/>
        <v>1,'01/12/2020', 900, 357, 'R', 1091, 0, 0, '31/12/2020', 190729.31, 0, 'IMPLANTACAO SALDO DE ABERTURA', 0, '31/12/2020', 'S',0, 0, 1, 0</v>
      </c>
      <c r="AC358" s="3" t="s">
        <v>24</v>
      </c>
      <c r="AD358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357, 'R', 1091, 0, 0, '31/12/2020', 190729.31, 0, 'IMPLANTACAO SALDO DE ABERTURA', 0, '31/12/2020', 'S',0, 0, 1, 0);</v>
      </c>
    </row>
    <row r="359" spans="1:30" x14ac:dyDescent="0.2">
      <c r="A359">
        <v>1</v>
      </c>
      <c r="B359" s="2">
        <v>44166</v>
      </c>
      <c r="C359" s="2" t="str">
        <f t="shared" si="56"/>
        <v>01/12/2020</v>
      </c>
      <c r="D359">
        <v>900</v>
      </c>
      <c r="E359">
        <v>358</v>
      </c>
      <c r="F359" t="s">
        <v>296</v>
      </c>
      <c r="G359" t="s">
        <v>358</v>
      </c>
      <c r="H359">
        <v>1094</v>
      </c>
      <c r="I359">
        <v>0</v>
      </c>
      <c r="J359">
        <v>0</v>
      </c>
      <c r="K359" s="2">
        <v>44196</v>
      </c>
      <c r="L359" s="2" t="str">
        <f t="shared" si="57"/>
        <v>31/12/2020</v>
      </c>
      <c r="M359" s="4">
        <v>-785157.45</v>
      </c>
      <c r="N359" s="4">
        <f t="shared" si="60"/>
        <v>785157.45</v>
      </c>
      <c r="O359" s="4" t="str">
        <f t="shared" si="61"/>
        <v>785157.45</v>
      </c>
      <c r="P359" s="1">
        <v>0</v>
      </c>
      <c r="Q359" s="3" t="s">
        <v>22</v>
      </c>
      <c r="R359">
        <v>0</v>
      </c>
      <c r="S359" s="2">
        <f t="shared" si="58"/>
        <v>44196</v>
      </c>
      <c r="T359" s="2" t="str">
        <f t="shared" si="59"/>
        <v>31/12/2020</v>
      </c>
      <c r="U359" s="3" t="s">
        <v>23</v>
      </c>
      <c r="V359" s="1">
        <v>0</v>
      </c>
      <c r="W359">
        <v>0</v>
      </c>
      <c r="X359">
        <v>1</v>
      </c>
      <c r="Y359" s="1">
        <v>0</v>
      </c>
      <c r="Z359" s="5" t="str">
        <f t="shared" si="62"/>
        <v>1,'01/12/2020', 900, 358, 'R', 1094, 0, 0, '31/12/2020', 785157.45, 0, 'IMPLANTACAO SALDO DE ABERTURA', 0, '31/12/2020', 'S</v>
      </c>
      <c r="AA359" t="str">
        <f t="shared" si="63"/>
        <v>',0, 0, 1, 0</v>
      </c>
      <c r="AB359" t="str">
        <f t="shared" si="64"/>
        <v>1,'01/12/2020', 900, 358, 'R', 1094, 0, 0, '31/12/2020', 785157.45, 0, 'IMPLANTACAO SALDO DE ABERTURA', 0, '31/12/2020', 'S',0, 0, 1, 0</v>
      </c>
      <c r="AC359" s="3" t="s">
        <v>24</v>
      </c>
      <c r="AD359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358, 'R', 1094, 0, 0, '31/12/2020', 785157.45, 0, 'IMPLANTACAO SALDO DE ABERTURA', 0, '31/12/2020', 'S',0, 0, 1, 0);</v>
      </c>
    </row>
    <row r="360" spans="1:30" x14ac:dyDescent="0.2">
      <c r="A360">
        <v>1</v>
      </c>
      <c r="B360" s="2">
        <v>44166</v>
      </c>
      <c r="C360" s="2" t="str">
        <f t="shared" si="56"/>
        <v>01/12/2020</v>
      </c>
      <c r="D360">
        <v>900</v>
      </c>
      <c r="E360">
        <v>359</v>
      </c>
      <c r="F360" t="s">
        <v>296</v>
      </c>
      <c r="G360" t="s">
        <v>359</v>
      </c>
      <c r="H360">
        <v>1096</v>
      </c>
      <c r="I360">
        <v>0</v>
      </c>
      <c r="J360">
        <v>0</v>
      </c>
      <c r="K360" s="2">
        <v>44196</v>
      </c>
      <c r="L360" s="2" t="str">
        <f t="shared" si="57"/>
        <v>31/12/2020</v>
      </c>
      <c r="M360" s="4">
        <v>-776404.74</v>
      </c>
      <c r="N360" s="4">
        <f t="shared" si="60"/>
        <v>776404.74</v>
      </c>
      <c r="O360" s="4" t="str">
        <f t="shared" si="61"/>
        <v>776404.74</v>
      </c>
      <c r="P360" s="1">
        <v>0</v>
      </c>
      <c r="Q360" s="3" t="s">
        <v>22</v>
      </c>
      <c r="R360">
        <v>0</v>
      </c>
      <c r="S360" s="2">
        <f t="shared" si="58"/>
        <v>44196</v>
      </c>
      <c r="T360" s="2" t="str">
        <f t="shared" si="59"/>
        <v>31/12/2020</v>
      </c>
      <c r="U360" s="3" t="s">
        <v>23</v>
      </c>
      <c r="V360" s="1">
        <v>0</v>
      </c>
      <c r="W360">
        <v>0</v>
      </c>
      <c r="X360">
        <v>1</v>
      </c>
      <c r="Y360" s="1">
        <v>0</v>
      </c>
      <c r="Z360" s="5" t="str">
        <f t="shared" si="62"/>
        <v>1,'01/12/2020', 900, 359, 'R', 1096, 0, 0, '31/12/2020', 776404.74, 0, 'IMPLANTACAO SALDO DE ABERTURA', 0, '31/12/2020', 'S</v>
      </c>
      <c r="AA360" t="str">
        <f t="shared" si="63"/>
        <v>',0, 0, 1, 0</v>
      </c>
      <c r="AB360" t="str">
        <f t="shared" si="64"/>
        <v>1,'01/12/2020', 900, 359, 'R', 1096, 0, 0, '31/12/2020', 776404.74, 0, 'IMPLANTACAO SALDO DE ABERTURA', 0, '31/12/2020', 'S',0, 0, 1, 0</v>
      </c>
      <c r="AC360" s="3" t="s">
        <v>24</v>
      </c>
      <c r="AD360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359, 'R', 1096, 0, 0, '31/12/2020', 776404.74, 0, 'IMPLANTACAO SALDO DE ABERTURA', 0, '31/12/2020', 'S',0, 0, 1, 0);</v>
      </c>
    </row>
    <row r="361" spans="1:30" x14ac:dyDescent="0.2">
      <c r="A361">
        <v>1</v>
      </c>
      <c r="B361" s="2">
        <v>44166</v>
      </c>
      <c r="C361" s="2" t="str">
        <f t="shared" si="56"/>
        <v>01/12/2020</v>
      </c>
      <c r="D361">
        <v>900</v>
      </c>
      <c r="E361">
        <v>360</v>
      </c>
      <c r="F361" t="s">
        <v>296</v>
      </c>
      <c r="G361" t="s">
        <v>360</v>
      </c>
      <c r="H361">
        <v>1098</v>
      </c>
      <c r="I361">
        <v>0</v>
      </c>
      <c r="J361">
        <v>0</v>
      </c>
      <c r="K361" s="2">
        <v>44196</v>
      </c>
      <c r="L361" s="2" t="str">
        <f t="shared" si="57"/>
        <v>31/12/2020</v>
      </c>
      <c r="M361" s="4">
        <v>-101762.4</v>
      </c>
      <c r="N361" s="4">
        <f t="shared" si="60"/>
        <v>101762.4</v>
      </c>
      <c r="O361" s="4" t="str">
        <f t="shared" si="61"/>
        <v>101762.4</v>
      </c>
      <c r="P361" s="1">
        <v>0</v>
      </c>
      <c r="Q361" s="3" t="s">
        <v>22</v>
      </c>
      <c r="R361">
        <v>0</v>
      </c>
      <c r="S361" s="2">
        <f t="shared" si="58"/>
        <v>44196</v>
      </c>
      <c r="T361" s="2" t="str">
        <f t="shared" si="59"/>
        <v>31/12/2020</v>
      </c>
      <c r="U361" s="3" t="s">
        <v>23</v>
      </c>
      <c r="V361" s="1">
        <v>0</v>
      </c>
      <c r="W361">
        <v>0</v>
      </c>
      <c r="X361">
        <v>1</v>
      </c>
      <c r="Y361" s="1">
        <v>0</v>
      </c>
      <c r="Z361" s="5" t="str">
        <f t="shared" si="62"/>
        <v>1,'01/12/2020', 900, 360, 'R', 1098, 0, 0, '31/12/2020', 101762.4, 0, 'IMPLANTACAO SALDO DE ABERTURA', 0, '31/12/2020', 'S</v>
      </c>
      <c r="AA361" t="str">
        <f t="shared" si="63"/>
        <v>',0, 0, 1, 0</v>
      </c>
      <c r="AB361" t="str">
        <f t="shared" si="64"/>
        <v>1,'01/12/2020', 900, 360, 'R', 1098, 0, 0, '31/12/2020', 101762.4, 0, 'IMPLANTACAO SALDO DE ABERTURA', 0, '31/12/2020', 'S',0, 0, 1, 0</v>
      </c>
      <c r="AC361" s="3" t="s">
        <v>24</v>
      </c>
      <c r="AD361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360, 'R', 1098, 0, 0, '31/12/2020', 101762.4, 0, 'IMPLANTACAO SALDO DE ABERTURA', 0, '31/12/2020', 'S',0, 0, 1, 0);</v>
      </c>
    </row>
    <row r="362" spans="1:30" x14ac:dyDescent="0.2">
      <c r="A362">
        <v>1</v>
      </c>
      <c r="B362" s="2">
        <v>44166</v>
      </c>
      <c r="C362" s="2" t="str">
        <f t="shared" si="56"/>
        <v>01/12/2020</v>
      </c>
      <c r="D362">
        <v>900</v>
      </c>
      <c r="E362">
        <v>361</v>
      </c>
      <c r="F362" t="s">
        <v>296</v>
      </c>
      <c r="G362" t="s">
        <v>361</v>
      </c>
      <c r="H362">
        <v>1101</v>
      </c>
      <c r="I362">
        <v>0</v>
      </c>
      <c r="J362">
        <v>0</v>
      </c>
      <c r="K362" s="2">
        <v>44196</v>
      </c>
      <c r="L362" s="2" t="str">
        <f t="shared" si="57"/>
        <v>31/12/2020</v>
      </c>
      <c r="M362" s="4">
        <v>-6069.24</v>
      </c>
      <c r="N362" s="4">
        <f t="shared" si="60"/>
        <v>6069.24</v>
      </c>
      <c r="O362" s="4" t="str">
        <f t="shared" si="61"/>
        <v>6069.24</v>
      </c>
      <c r="P362" s="1">
        <v>0</v>
      </c>
      <c r="Q362" s="3" t="s">
        <v>22</v>
      </c>
      <c r="R362">
        <v>0</v>
      </c>
      <c r="S362" s="2">
        <f t="shared" si="58"/>
        <v>44196</v>
      </c>
      <c r="T362" s="2" t="str">
        <f t="shared" si="59"/>
        <v>31/12/2020</v>
      </c>
      <c r="U362" s="3" t="s">
        <v>23</v>
      </c>
      <c r="V362" s="1">
        <v>0</v>
      </c>
      <c r="W362">
        <v>0</v>
      </c>
      <c r="X362">
        <v>1</v>
      </c>
      <c r="Y362" s="1">
        <v>0</v>
      </c>
      <c r="Z362" s="5" t="str">
        <f t="shared" si="62"/>
        <v>1,'01/12/2020', 900, 361, 'R', 1101, 0, 0, '31/12/2020', 6069.24, 0, 'IMPLANTACAO SALDO DE ABERTURA', 0, '31/12/2020', 'S</v>
      </c>
      <c r="AA362" t="str">
        <f t="shared" si="63"/>
        <v>',0, 0, 1, 0</v>
      </c>
      <c r="AB362" t="str">
        <f t="shared" si="64"/>
        <v>1,'01/12/2020', 900, 361, 'R', 1101, 0, 0, '31/12/2020', 6069.24, 0, 'IMPLANTACAO SALDO DE ABERTURA', 0, '31/12/2020', 'S',0, 0, 1, 0</v>
      </c>
      <c r="AC362" s="3" t="s">
        <v>24</v>
      </c>
      <c r="AD362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361, 'R', 1101, 0, 0, '31/12/2020', 6069.24, 0, 'IMPLANTACAO SALDO DE ABERTURA', 0, '31/12/2020', 'S',0, 0, 1, 0);</v>
      </c>
    </row>
    <row r="363" spans="1:30" x14ac:dyDescent="0.2">
      <c r="A363">
        <v>1</v>
      </c>
      <c r="B363" s="2">
        <v>44166</v>
      </c>
      <c r="C363" s="2" t="str">
        <f t="shared" si="56"/>
        <v>01/12/2020</v>
      </c>
      <c r="D363">
        <v>900</v>
      </c>
      <c r="E363">
        <v>362</v>
      </c>
      <c r="F363" t="s">
        <v>296</v>
      </c>
      <c r="G363" t="s">
        <v>362</v>
      </c>
      <c r="H363">
        <v>1100</v>
      </c>
      <c r="I363">
        <v>0</v>
      </c>
      <c r="J363">
        <v>0</v>
      </c>
      <c r="K363" s="2">
        <v>44196</v>
      </c>
      <c r="L363" s="2" t="str">
        <f t="shared" si="57"/>
        <v>31/12/2020</v>
      </c>
      <c r="M363" s="4">
        <v>-166511.60999999999</v>
      </c>
      <c r="N363" s="4">
        <f t="shared" si="60"/>
        <v>166511.60999999999</v>
      </c>
      <c r="O363" s="4" t="str">
        <f t="shared" si="61"/>
        <v>166511.61</v>
      </c>
      <c r="P363" s="1">
        <v>0</v>
      </c>
      <c r="Q363" s="3" t="s">
        <v>22</v>
      </c>
      <c r="R363">
        <v>0</v>
      </c>
      <c r="S363" s="2">
        <f t="shared" si="58"/>
        <v>44196</v>
      </c>
      <c r="T363" s="2" t="str">
        <f t="shared" si="59"/>
        <v>31/12/2020</v>
      </c>
      <c r="U363" s="3" t="s">
        <v>23</v>
      </c>
      <c r="V363" s="1">
        <v>0</v>
      </c>
      <c r="W363">
        <v>0</v>
      </c>
      <c r="X363">
        <v>1</v>
      </c>
      <c r="Y363" s="1">
        <v>0</v>
      </c>
      <c r="Z363" s="5" t="str">
        <f t="shared" si="62"/>
        <v>1,'01/12/2020', 900, 362, 'R', 1100, 0, 0, '31/12/2020', 166511.61, 0, 'IMPLANTACAO SALDO DE ABERTURA', 0, '31/12/2020', 'S</v>
      </c>
      <c r="AA363" t="str">
        <f t="shared" si="63"/>
        <v>',0, 0, 1, 0</v>
      </c>
      <c r="AB363" t="str">
        <f t="shared" si="64"/>
        <v>1,'01/12/2020', 900, 362, 'R', 1100, 0, 0, '31/12/2020', 166511.61, 0, 'IMPLANTACAO SALDO DE ABERTURA', 0, '31/12/2020', 'S',0, 0, 1, 0</v>
      </c>
      <c r="AC363" s="3" t="s">
        <v>24</v>
      </c>
      <c r="AD363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362, 'R', 1100, 0, 0, '31/12/2020', 166511.61, 0, 'IMPLANTACAO SALDO DE ABERTURA', 0, '31/12/2020', 'S',0, 0, 1, 0);</v>
      </c>
    </row>
    <row r="364" spans="1:30" x14ac:dyDescent="0.2">
      <c r="A364">
        <v>1</v>
      </c>
      <c r="B364" s="2">
        <v>44166</v>
      </c>
      <c r="C364" s="2" t="str">
        <f t="shared" si="56"/>
        <v>01/12/2020</v>
      </c>
      <c r="D364">
        <v>900</v>
      </c>
      <c r="E364">
        <v>363</v>
      </c>
      <c r="F364" t="s">
        <v>296</v>
      </c>
      <c r="G364" t="s">
        <v>363</v>
      </c>
      <c r="H364">
        <v>1103</v>
      </c>
      <c r="I364">
        <v>0</v>
      </c>
      <c r="J364">
        <v>0</v>
      </c>
      <c r="K364" s="2">
        <v>44196</v>
      </c>
      <c r="L364" s="2" t="str">
        <f t="shared" si="57"/>
        <v>31/12/2020</v>
      </c>
      <c r="M364" s="4">
        <v>-50976.89</v>
      </c>
      <c r="N364" s="4">
        <f t="shared" si="60"/>
        <v>50976.89</v>
      </c>
      <c r="O364" s="4" t="str">
        <f t="shared" si="61"/>
        <v>50976.89</v>
      </c>
      <c r="P364" s="1">
        <v>0</v>
      </c>
      <c r="Q364" s="3" t="s">
        <v>22</v>
      </c>
      <c r="R364">
        <v>0</v>
      </c>
      <c r="S364" s="2">
        <f t="shared" si="58"/>
        <v>44196</v>
      </c>
      <c r="T364" s="2" t="str">
        <f t="shared" si="59"/>
        <v>31/12/2020</v>
      </c>
      <c r="U364" s="3" t="s">
        <v>23</v>
      </c>
      <c r="V364" s="1">
        <v>0</v>
      </c>
      <c r="W364">
        <v>0</v>
      </c>
      <c r="X364">
        <v>1</v>
      </c>
      <c r="Y364" s="1">
        <v>0</v>
      </c>
      <c r="Z364" s="5" t="str">
        <f t="shared" si="62"/>
        <v>1,'01/12/2020', 900, 363, 'R', 1103, 0, 0, '31/12/2020', 50976.89, 0, 'IMPLANTACAO SALDO DE ABERTURA', 0, '31/12/2020', 'S</v>
      </c>
      <c r="AA364" t="str">
        <f t="shared" si="63"/>
        <v>',0, 0, 1, 0</v>
      </c>
      <c r="AB364" t="str">
        <f t="shared" si="64"/>
        <v>1,'01/12/2020', 900, 363, 'R', 1103, 0, 0, '31/12/2020', 50976.89, 0, 'IMPLANTACAO SALDO DE ABERTURA', 0, '31/12/2020', 'S',0, 0, 1, 0</v>
      </c>
      <c r="AC364" s="3" t="s">
        <v>24</v>
      </c>
      <c r="AD364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363, 'R', 1103, 0, 0, '31/12/2020', 50976.89, 0, 'IMPLANTACAO SALDO DE ABERTURA', 0, '31/12/2020', 'S',0, 0, 1, 0);</v>
      </c>
    </row>
    <row r="365" spans="1:30" x14ac:dyDescent="0.2">
      <c r="A365">
        <v>1</v>
      </c>
      <c r="B365" s="2">
        <v>44166</v>
      </c>
      <c r="C365" s="2" t="str">
        <f t="shared" si="56"/>
        <v>01/12/2020</v>
      </c>
      <c r="D365">
        <v>900</v>
      </c>
      <c r="E365">
        <v>364</v>
      </c>
      <c r="F365" t="s">
        <v>296</v>
      </c>
      <c r="G365" t="s">
        <v>364</v>
      </c>
      <c r="H365">
        <v>1231</v>
      </c>
      <c r="I365">
        <v>0</v>
      </c>
      <c r="J365">
        <v>0</v>
      </c>
      <c r="K365" s="2">
        <v>44196</v>
      </c>
      <c r="L365" s="2" t="str">
        <f t="shared" si="57"/>
        <v>31/12/2020</v>
      </c>
      <c r="M365" s="4">
        <v>3000</v>
      </c>
      <c r="N365" s="4">
        <f t="shared" si="60"/>
        <v>3000</v>
      </c>
      <c r="O365" s="4" t="str">
        <f t="shared" si="61"/>
        <v>3000</v>
      </c>
      <c r="P365" s="1">
        <v>0</v>
      </c>
      <c r="Q365" s="3" t="s">
        <v>22</v>
      </c>
      <c r="R365">
        <v>0</v>
      </c>
      <c r="S365" s="2">
        <f t="shared" si="58"/>
        <v>44196</v>
      </c>
      <c r="T365" s="2" t="str">
        <f t="shared" si="59"/>
        <v>31/12/2020</v>
      </c>
      <c r="U365" s="3" t="s">
        <v>23</v>
      </c>
      <c r="V365" s="1">
        <v>0</v>
      </c>
      <c r="W365">
        <v>0</v>
      </c>
      <c r="X365">
        <v>1</v>
      </c>
      <c r="Y365" s="1">
        <v>0</v>
      </c>
      <c r="Z365" s="5" t="str">
        <f t="shared" si="62"/>
        <v>1,'01/12/2020', 900, 364, 'R', 1231, 0, 0, '31/12/2020', 3000, 0, 'IMPLANTACAO SALDO DE ABERTURA', 0, '31/12/2020', 'S</v>
      </c>
      <c r="AA365" t="str">
        <f t="shared" si="63"/>
        <v>',0, 0, 1, 0</v>
      </c>
      <c r="AB365" t="str">
        <f t="shared" si="64"/>
        <v>1,'01/12/2020', 900, 364, 'R', 1231, 0, 0, '31/12/2020', 3000, 0, 'IMPLANTACAO SALDO DE ABERTURA', 0, '31/12/2020', 'S',0, 0, 1, 0</v>
      </c>
      <c r="AC365" s="3" t="s">
        <v>24</v>
      </c>
      <c r="AD365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364, 'R', 1231, 0, 0, '31/12/2020', 3000, 0, 'IMPLANTACAO SALDO DE ABERTURA', 0, '31/12/2020', 'S',0, 0, 1, 0);</v>
      </c>
    </row>
    <row r="366" spans="1:30" x14ac:dyDescent="0.2">
      <c r="A366">
        <v>1</v>
      </c>
      <c r="B366" s="2">
        <v>44166</v>
      </c>
      <c r="C366" s="2" t="str">
        <f t="shared" si="56"/>
        <v>01/12/2020</v>
      </c>
      <c r="D366">
        <v>900</v>
      </c>
      <c r="E366">
        <v>365</v>
      </c>
      <c r="F366" t="s">
        <v>296</v>
      </c>
      <c r="G366" t="s">
        <v>365</v>
      </c>
      <c r="H366">
        <v>4047</v>
      </c>
      <c r="I366">
        <v>0</v>
      </c>
      <c r="J366">
        <v>0</v>
      </c>
      <c r="K366" s="2">
        <v>44196</v>
      </c>
      <c r="L366" s="2" t="str">
        <f t="shared" si="57"/>
        <v>31/12/2020</v>
      </c>
      <c r="M366" s="4">
        <v>44579.82</v>
      </c>
      <c r="N366" s="4">
        <f t="shared" si="60"/>
        <v>44579.82</v>
      </c>
      <c r="O366" s="4" t="str">
        <f t="shared" si="61"/>
        <v>44579.82</v>
      </c>
      <c r="P366" s="1">
        <v>0</v>
      </c>
      <c r="Q366" s="3" t="s">
        <v>22</v>
      </c>
      <c r="R366">
        <v>0</v>
      </c>
      <c r="S366" s="2">
        <f t="shared" si="58"/>
        <v>44196</v>
      </c>
      <c r="T366" s="2" t="str">
        <f t="shared" si="59"/>
        <v>31/12/2020</v>
      </c>
      <c r="U366" s="3" t="s">
        <v>23</v>
      </c>
      <c r="V366" s="1">
        <v>0</v>
      </c>
      <c r="W366">
        <v>0</v>
      </c>
      <c r="X366">
        <v>1</v>
      </c>
      <c r="Y366" s="1">
        <v>0</v>
      </c>
      <c r="Z366" s="5" t="str">
        <f t="shared" si="62"/>
        <v>1,'01/12/2020', 900, 365, 'R', 4047, 0, 0, '31/12/2020', 44579.82, 0, 'IMPLANTACAO SALDO DE ABERTURA', 0, '31/12/2020', 'S</v>
      </c>
      <c r="AA366" t="str">
        <f t="shared" si="63"/>
        <v>',0, 0, 1, 0</v>
      </c>
      <c r="AB366" t="str">
        <f t="shared" si="64"/>
        <v>1,'01/12/2020', 900, 365, 'R', 4047, 0, 0, '31/12/2020', 44579.82, 0, 'IMPLANTACAO SALDO DE ABERTURA', 0, '31/12/2020', 'S',0, 0, 1, 0</v>
      </c>
      <c r="AC366" s="3" t="s">
        <v>24</v>
      </c>
      <c r="AD366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365, 'R', 4047, 0, 0, '31/12/2020', 44579.82, 0, 'IMPLANTACAO SALDO DE ABERTURA', 0, '31/12/2020', 'S',0, 0, 1, 0);</v>
      </c>
    </row>
    <row r="367" spans="1:30" x14ac:dyDescent="0.2">
      <c r="A367">
        <v>1</v>
      </c>
      <c r="B367" s="2">
        <v>44166</v>
      </c>
      <c r="C367" s="2" t="str">
        <f t="shared" si="56"/>
        <v>01/12/2020</v>
      </c>
      <c r="D367">
        <v>900</v>
      </c>
      <c r="E367">
        <v>366</v>
      </c>
      <c r="F367" t="s">
        <v>296</v>
      </c>
      <c r="G367" t="s">
        <v>366</v>
      </c>
      <c r="H367">
        <v>1473</v>
      </c>
      <c r="I367">
        <v>0</v>
      </c>
      <c r="J367">
        <v>0</v>
      </c>
      <c r="K367" s="2">
        <v>44196</v>
      </c>
      <c r="L367" s="2" t="str">
        <f t="shared" si="57"/>
        <v>31/12/2020</v>
      </c>
      <c r="M367" s="4">
        <v>23512</v>
      </c>
      <c r="N367" s="4">
        <f t="shared" si="60"/>
        <v>23512</v>
      </c>
      <c r="O367" s="4" t="str">
        <f t="shared" si="61"/>
        <v>23512</v>
      </c>
      <c r="P367" s="1">
        <v>0</v>
      </c>
      <c r="Q367" s="3" t="s">
        <v>22</v>
      </c>
      <c r="R367">
        <v>0</v>
      </c>
      <c r="S367" s="2">
        <f t="shared" si="58"/>
        <v>44196</v>
      </c>
      <c r="T367" s="2" t="str">
        <f t="shared" si="59"/>
        <v>31/12/2020</v>
      </c>
      <c r="U367" s="3" t="s">
        <v>23</v>
      </c>
      <c r="V367" s="1">
        <v>0</v>
      </c>
      <c r="W367">
        <v>0</v>
      </c>
      <c r="X367">
        <v>1</v>
      </c>
      <c r="Y367" s="1">
        <v>0</v>
      </c>
      <c r="Z367" s="5" t="str">
        <f t="shared" si="62"/>
        <v>1,'01/12/2020', 900, 366, 'R', 1473, 0, 0, '31/12/2020', 23512, 0, 'IMPLANTACAO SALDO DE ABERTURA', 0, '31/12/2020', 'S</v>
      </c>
      <c r="AA367" t="str">
        <f t="shared" si="63"/>
        <v>',0, 0, 1, 0</v>
      </c>
      <c r="AB367" t="str">
        <f t="shared" si="64"/>
        <v>1,'01/12/2020', 900, 366, 'R', 1473, 0, 0, '31/12/2020', 23512, 0, 'IMPLANTACAO SALDO DE ABERTURA', 0, '31/12/2020', 'S',0, 0, 1, 0</v>
      </c>
      <c r="AC367" s="3" t="s">
        <v>24</v>
      </c>
      <c r="AD367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366, 'R', 1473, 0, 0, '31/12/2020', 23512, 0, 'IMPLANTACAO SALDO DE ABERTURA', 0, '31/12/2020', 'S',0, 0, 1, 0);</v>
      </c>
    </row>
    <row r="368" spans="1:30" x14ac:dyDescent="0.2">
      <c r="A368">
        <v>1</v>
      </c>
      <c r="B368" s="2">
        <v>44166</v>
      </c>
      <c r="C368" s="2" t="str">
        <f t="shared" si="56"/>
        <v>01/12/2020</v>
      </c>
      <c r="D368">
        <v>900</v>
      </c>
      <c r="E368">
        <v>367</v>
      </c>
      <c r="F368" t="s">
        <v>296</v>
      </c>
      <c r="G368" t="s">
        <v>367</v>
      </c>
      <c r="H368">
        <v>1167</v>
      </c>
      <c r="I368">
        <v>0</v>
      </c>
      <c r="J368">
        <v>0</v>
      </c>
      <c r="K368" s="2">
        <v>44196</v>
      </c>
      <c r="L368" s="2" t="str">
        <f t="shared" si="57"/>
        <v>31/12/2020</v>
      </c>
      <c r="M368" s="4">
        <v>63941.29</v>
      </c>
      <c r="N368" s="4">
        <f t="shared" si="60"/>
        <v>63941.29</v>
      </c>
      <c r="O368" s="4" t="str">
        <f t="shared" si="61"/>
        <v>63941.29</v>
      </c>
      <c r="P368" s="1">
        <v>0</v>
      </c>
      <c r="Q368" s="3" t="s">
        <v>22</v>
      </c>
      <c r="R368">
        <v>0</v>
      </c>
      <c r="S368" s="2">
        <f t="shared" si="58"/>
        <v>44196</v>
      </c>
      <c r="T368" s="2" t="str">
        <f t="shared" si="59"/>
        <v>31/12/2020</v>
      </c>
      <c r="U368" s="3" t="s">
        <v>23</v>
      </c>
      <c r="V368" s="1">
        <v>0</v>
      </c>
      <c r="W368">
        <v>0</v>
      </c>
      <c r="X368">
        <v>1</v>
      </c>
      <c r="Y368" s="1">
        <v>0</v>
      </c>
      <c r="Z368" s="5" t="str">
        <f t="shared" si="62"/>
        <v>1,'01/12/2020', 900, 367, 'R', 1167, 0, 0, '31/12/2020', 63941.29, 0, 'IMPLANTACAO SALDO DE ABERTURA', 0, '31/12/2020', 'S</v>
      </c>
      <c r="AA368" t="str">
        <f t="shared" si="63"/>
        <v>',0, 0, 1, 0</v>
      </c>
      <c r="AB368" t="str">
        <f t="shared" si="64"/>
        <v>1,'01/12/2020', 900, 367, 'R', 1167, 0, 0, '31/12/2020', 63941.29, 0, 'IMPLANTACAO SALDO DE ABERTURA', 0, '31/12/2020', 'S',0, 0, 1, 0</v>
      </c>
      <c r="AC368" s="3" t="s">
        <v>24</v>
      </c>
      <c r="AD368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367, 'R', 1167, 0, 0, '31/12/2020', 63941.29, 0, 'IMPLANTACAO SALDO DE ABERTURA', 0, '31/12/2020', 'S',0, 0, 1, 0);</v>
      </c>
    </row>
    <row r="369" spans="1:30" x14ac:dyDescent="0.2">
      <c r="A369">
        <v>1</v>
      </c>
      <c r="B369" s="2">
        <v>44166</v>
      </c>
      <c r="C369" s="2" t="str">
        <f t="shared" si="56"/>
        <v>01/12/2020</v>
      </c>
      <c r="D369">
        <v>900</v>
      </c>
      <c r="E369">
        <v>368</v>
      </c>
      <c r="F369" t="s">
        <v>296</v>
      </c>
      <c r="G369" t="s">
        <v>368</v>
      </c>
      <c r="H369">
        <v>3512</v>
      </c>
      <c r="I369">
        <v>0</v>
      </c>
      <c r="J369">
        <v>0</v>
      </c>
      <c r="K369" s="2">
        <v>44196</v>
      </c>
      <c r="L369" s="2" t="str">
        <f t="shared" si="57"/>
        <v>31/12/2020</v>
      </c>
      <c r="M369" s="4">
        <v>40</v>
      </c>
      <c r="N369" s="4">
        <f t="shared" si="60"/>
        <v>40</v>
      </c>
      <c r="O369" s="4" t="str">
        <f t="shared" si="61"/>
        <v>40</v>
      </c>
      <c r="P369" s="1">
        <v>0</v>
      </c>
      <c r="Q369" s="3" t="s">
        <v>22</v>
      </c>
      <c r="R369">
        <v>0</v>
      </c>
      <c r="S369" s="2">
        <f t="shared" si="58"/>
        <v>44196</v>
      </c>
      <c r="T369" s="2" t="str">
        <f t="shared" si="59"/>
        <v>31/12/2020</v>
      </c>
      <c r="U369" s="3" t="s">
        <v>23</v>
      </c>
      <c r="V369" s="1">
        <v>0</v>
      </c>
      <c r="W369">
        <v>0</v>
      </c>
      <c r="X369">
        <v>1</v>
      </c>
      <c r="Y369" s="1">
        <v>0</v>
      </c>
      <c r="Z369" s="5" t="str">
        <f t="shared" si="62"/>
        <v>1,'01/12/2020', 900, 368, 'R', 3512, 0, 0, '31/12/2020', 40, 0, 'IMPLANTACAO SALDO DE ABERTURA', 0, '31/12/2020', 'S</v>
      </c>
      <c r="AA369" t="str">
        <f t="shared" si="63"/>
        <v>',0, 0, 1, 0</v>
      </c>
      <c r="AB369" t="str">
        <f t="shared" si="64"/>
        <v>1,'01/12/2020', 900, 368, 'R', 3512, 0, 0, '31/12/2020', 40, 0, 'IMPLANTACAO SALDO DE ABERTURA', 0, '31/12/2020', 'S',0, 0, 1, 0</v>
      </c>
      <c r="AC369" s="3" t="s">
        <v>24</v>
      </c>
      <c r="AD369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368, 'R', 3512, 0, 0, '31/12/2020', 40, 0, 'IMPLANTACAO SALDO DE ABERTURA', 0, '31/12/2020', 'S',0, 0, 1, 0);</v>
      </c>
    </row>
    <row r="370" spans="1:30" x14ac:dyDescent="0.2">
      <c r="A370">
        <v>1</v>
      </c>
      <c r="B370" s="2">
        <v>44166</v>
      </c>
      <c r="C370" s="2" t="str">
        <f t="shared" si="56"/>
        <v>01/12/2020</v>
      </c>
      <c r="D370">
        <v>900</v>
      </c>
      <c r="E370">
        <v>369</v>
      </c>
      <c r="F370" t="s">
        <v>296</v>
      </c>
      <c r="G370" t="s">
        <v>369</v>
      </c>
      <c r="H370">
        <v>1222</v>
      </c>
      <c r="I370">
        <v>0</v>
      </c>
      <c r="J370">
        <v>0</v>
      </c>
      <c r="K370" s="2">
        <v>44196</v>
      </c>
      <c r="L370" s="2" t="str">
        <f t="shared" si="57"/>
        <v>31/12/2020</v>
      </c>
      <c r="M370" s="4">
        <v>189354.66</v>
      </c>
      <c r="N370" s="4">
        <f t="shared" si="60"/>
        <v>189354.66</v>
      </c>
      <c r="O370" s="4" t="str">
        <f t="shared" si="61"/>
        <v>189354.66</v>
      </c>
      <c r="P370" s="1">
        <v>0</v>
      </c>
      <c r="Q370" s="3" t="s">
        <v>22</v>
      </c>
      <c r="R370">
        <v>0</v>
      </c>
      <c r="S370" s="2">
        <f t="shared" si="58"/>
        <v>44196</v>
      </c>
      <c r="T370" s="2" t="str">
        <f t="shared" si="59"/>
        <v>31/12/2020</v>
      </c>
      <c r="U370" s="3" t="s">
        <v>23</v>
      </c>
      <c r="V370" s="1">
        <v>0</v>
      </c>
      <c r="W370">
        <v>0</v>
      </c>
      <c r="X370">
        <v>1</v>
      </c>
      <c r="Y370" s="1">
        <v>0</v>
      </c>
      <c r="Z370" s="5" t="str">
        <f t="shared" si="62"/>
        <v>1,'01/12/2020', 900, 369, 'R', 1222, 0, 0, '31/12/2020', 189354.66, 0, 'IMPLANTACAO SALDO DE ABERTURA', 0, '31/12/2020', 'S</v>
      </c>
      <c r="AA370" t="str">
        <f t="shared" si="63"/>
        <v>',0, 0, 1, 0</v>
      </c>
      <c r="AB370" t="str">
        <f t="shared" si="64"/>
        <v>1,'01/12/2020', 900, 369, 'R', 1222, 0, 0, '31/12/2020', 189354.66, 0, 'IMPLANTACAO SALDO DE ABERTURA', 0, '31/12/2020', 'S',0, 0, 1, 0</v>
      </c>
      <c r="AC370" s="3" t="s">
        <v>24</v>
      </c>
      <c r="AD370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369, 'R', 1222, 0, 0, '31/12/2020', 189354.66, 0, 'IMPLANTACAO SALDO DE ABERTURA', 0, '31/12/2020', 'S',0, 0, 1, 0);</v>
      </c>
    </row>
    <row r="371" spans="1:30" x14ac:dyDescent="0.2">
      <c r="A371">
        <v>1</v>
      </c>
      <c r="B371" s="2">
        <v>44166</v>
      </c>
      <c r="C371" s="2" t="str">
        <f t="shared" si="56"/>
        <v>01/12/2020</v>
      </c>
      <c r="D371">
        <v>900</v>
      </c>
      <c r="E371">
        <v>370</v>
      </c>
      <c r="F371" t="s">
        <v>296</v>
      </c>
      <c r="G371" t="s">
        <v>370</v>
      </c>
      <c r="H371">
        <v>4689</v>
      </c>
      <c r="I371">
        <v>0</v>
      </c>
      <c r="J371">
        <v>0</v>
      </c>
      <c r="K371" s="2">
        <v>44196</v>
      </c>
      <c r="L371" s="2" t="str">
        <f t="shared" si="57"/>
        <v>31/12/2020</v>
      </c>
      <c r="M371" s="4">
        <v>19598</v>
      </c>
      <c r="N371" s="4">
        <f t="shared" si="60"/>
        <v>19598</v>
      </c>
      <c r="O371" s="4" t="str">
        <f t="shared" si="61"/>
        <v>19598</v>
      </c>
      <c r="P371" s="1">
        <v>0</v>
      </c>
      <c r="Q371" s="3" t="s">
        <v>22</v>
      </c>
      <c r="R371">
        <v>0</v>
      </c>
      <c r="S371" s="2">
        <f t="shared" si="58"/>
        <v>44196</v>
      </c>
      <c r="T371" s="2" t="str">
        <f t="shared" si="59"/>
        <v>31/12/2020</v>
      </c>
      <c r="U371" s="3" t="s">
        <v>23</v>
      </c>
      <c r="V371" s="1">
        <v>0</v>
      </c>
      <c r="W371">
        <v>0</v>
      </c>
      <c r="X371">
        <v>1</v>
      </c>
      <c r="Y371" s="1">
        <v>0</v>
      </c>
      <c r="Z371" s="5" t="str">
        <f t="shared" si="62"/>
        <v>1,'01/12/2020', 900, 370, 'R', 4689, 0, 0, '31/12/2020', 19598, 0, 'IMPLANTACAO SALDO DE ABERTURA', 0, '31/12/2020', 'S</v>
      </c>
      <c r="AA371" t="str">
        <f t="shared" si="63"/>
        <v>',0, 0, 1, 0</v>
      </c>
      <c r="AB371" t="str">
        <f t="shared" si="64"/>
        <v>1,'01/12/2020', 900, 370, 'R', 4689, 0, 0, '31/12/2020', 19598, 0, 'IMPLANTACAO SALDO DE ABERTURA', 0, '31/12/2020', 'S',0, 0, 1, 0</v>
      </c>
      <c r="AC371" s="3" t="s">
        <v>24</v>
      </c>
      <c r="AD371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370, 'R', 4689, 0, 0, '31/12/2020', 19598, 0, 'IMPLANTACAO SALDO DE ABERTURA', 0, '31/12/2020', 'S',0, 0, 1, 0);</v>
      </c>
    </row>
    <row r="372" spans="1:30" x14ac:dyDescent="0.2">
      <c r="A372">
        <v>1</v>
      </c>
      <c r="B372" s="2">
        <v>44166</v>
      </c>
      <c r="C372" s="2" t="str">
        <f t="shared" si="56"/>
        <v>01/12/2020</v>
      </c>
      <c r="D372">
        <v>900</v>
      </c>
      <c r="E372">
        <v>371</v>
      </c>
      <c r="F372" t="s">
        <v>296</v>
      </c>
      <c r="G372" t="s">
        <v>371</v>
      </c>
      <c r="H372">
        <v>3571</v>
      </c>
      <c r="I372">
        <v>0</v>
      </c>
      <c r="J372">
        <v>0</v>
      </c>
      <c r="K372" s="2">
        <v>44196</v>
      </c>
      <c r="L372" s="2" t="str">
        <f t="shared" si="57"/>
        <v>31/12/2020</v>
      </c>
      <c r="M372" s="4">
        <v>208</v>
      </c>
      <c r="N372" s="4">
        <f t="shared" si="60"/>
        <v>208</v>
      </c>
      <c r="O372" s="4" t="str">
        <f t="shared" si="61"/>
        <v>208</v>
      </c>
      <c r="P372" s="1">
        <v>0</v>
      </c>
      <c r="Q372" s="3" t="s">
        <v>22</v>
      </c>
      <c r="R372">
        <v>0</v>
      </c>
      <c r="S372" s="2">
        <f t="shared" si="58"/>
        <v>44196</v>
      </c>
      <c r="T372" s="2" t="str">
        <f t="shared" si="59"/>
        <v>31/12/2020</v>
      </c>
      <c r="U372" s="3" t="s">
        <v>23</v>
      </c>
      <c r="V372" s="1">
        <v>0</v>
      </c>
      <c r="W372">
        <v>0</v>
      </c>
      <c r="X372">
        <v>1</v>
      </c>
      <c r="Y372" s="1">
        <v>0</v>
      </c>
      <c r="Z372" s="5" t="str">
        <f t="shared" si="62"/>
        <v>1,'01/12/2020', 900, 371, 'R', 3571, 0, 0, '31/12/2020', 208, 0, 'IMPLANTACAO SALDO DE ABERTURA', 0, '31/12/2020', 'S</v>
      </c>
      <c r="AA372" t="str">
        <f t="shared" si="63"/>
        <v>',0, 0, 1, 0</v>
      </c>
      <c r="AB372" t="str">
        <f t="shared" si="64"/>
        <v>1,'01/12/2020', 900, 371, 'R', 3571, 0, 0, '31/12/2020', 208, 0, 'IMPLANTACAO SALDO DE ABERTURA', 0, '31/12/2020', 'S',0, 0, 1, 0</v>
      </c>
      <c r="AC372" s="3" t="s">
        <v>24</v>
      </c>
      <c r="AD372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371, 'R', 3571, 0, 0, '31/12/2020', 208, 0, 'IMPLANTACAO SALDO DE ABERTURA', 0, '31/12/2020', 'S',0, 0, 1, 0);</v>
      </c>
    </row>
    <row r="373" spans="1:30" x14ac:dyDescent="0.2">
      <c r="A373">
        <v>1</v>
      </c>
      <c r="B373" s="2">
        <v>44166</v>
      </c>
      <c r="C373" s="2" t="str">
        <f t="shared" si="56"/>
        <v>01/12/2020</v>
      </c>
      <c r="D373">
        <v>900</v>
      </c>
      <c r="E373">
        <v>372</v>
      </c>
      <c r="F373" t="s">
        <v>296</v>
      </c>
      <c r="G373" t="s">
        <v>372</v>
      </c>
      <c r="H373">
        <v>4628</v>
      </c>
      <c r="I373">
        <v>0</v>
      </c>
      <c r="J373">
        <v>0</v>
      </c>
      <c r="K373" s="2">
        <v>44196</v>
      </c>
      <c r="L373" s="2" t="str">
        <f t="shared" si="57"/>
        <v>31/12/2020</v>
      </c>
      <c r="M373" s="4">
        <v>75</v>
      </c>
      <c r="N373" s="4">
        <f t="shared" si="60"/>
        <v>75</v>
      </c>
      <c r="O373" s="4" t="str">
        <f t="shared" si="61"/>
        <v>75</v>
      </c>
      <c r="P373" s="1">
        <v>0</v>
      </c>
      <c r="Q373" s="3" t="s">
        <v>22</v>
      </c>
      <c r="R373">
        <v>0</v>
      </c>
      <c r="S373" s="2">
        <f t="shared" si="58"/>
        <v>44196</v>
      </c>
      <c r="T373" s="2" t="str">
        <f t="shared" si="59"/>
        <v>31/12/2020</v>
      </c>
      <c r="U373" s="3" t="s">
        <v>23</v>
      </c>
      <c r="V373" s="1">
        <v>0</v>
      </c>
      <c r="W373">
        <v>0</v>
      </c>
      <c r="X373">
        <v>1</v>
      </c>
      <c r="Y373" s="1">
        <v>0</v>
      </c>
      <c r="Z373" s="5" t="str">
        <f t="shared" si="62"/>
        <v>1,'01/12/2020', 900, 372, 'R', 4628, 0, 0, '31/12/2020', 75, 0, 'IMPLANTACAO SALDO DE ABERTURA', 0, '31/12/2020', 'S</v>
      </c>
      <c r="AA373" t="str">
        <f t="shared" si="63"/>
        <v>',0, 0, 1, 0</v>
      </c>
      <c r="AB373" t="str">
        <f t="shared" si="64"/>
        <v>1,'01/12/2020', 900, 372, 'R', 4628, 0, 0, '31/12/2020', 75, 0, 'IMPLANTACAO SALDO DE ABERTURA', 0, '31/12/2020', 'S',0, 0, 1, 0</v>
      </c>
      <c r="AC373" s="3" t="s">
        <v>24</v>
      </c>
      <c r="AD373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372, 'R', 4628, 0, 0, '31/12/2020', 75, 0, 'IMPLANTACAO SALDO DE ABERTURA', 0, '31/12/2020', 'S',0, 0, 1, 0);</v>
      </c>
    </row>
    <row r="374" spans="1:30" x14ac:dyDescent="0.2">
      <c r="A374">
        <v>1</v>
      </c>
      <c r="B374" s="2">
        <v>44166</v>
      </c>
      <c r="C374" s="2" t="str">
        <f t="shared" si="56"/>
        <v>01/12/2020</v>
      </c>
      <c r="D374">
        <v>900</v>
      </c>
      <c r="E374">
        <v>373</v>
      </c>
      <c r="F374" t="s">
        <v>296</v>
      </c>
      <c r="G374" t="s">
        <v>373</v>
      </c>
      <c r="H374">
        <v>1191</v>
      </c>
      <c r="I374">
        <v>0</v>
      </c>
      <c r="J374">
        <v>0</v>
      </c>
      <c r="K374" s="2">
        <v>44196</v>
      </c>
      <c r="L374" s="2" t="str">
        <f t="shared" si="57"/>
        <v>31/12/2020</v>
      </c>
      <c r="M374" s="4">
        <v>200</v>
      </c>
      <c r="N374" s="4">
        <f t="shared" si="60"/>
        <v>200</v>
      </c>
      <c r="O374" s="4" t="str">
        <f t="shared" si="61"/>
        <v>200</v>
      </c>
      <c r="P374" s="1">
        <v>0</v>
      </c>
      <c r="Q374" s="3" t="s">
        <v>22</v>
      </c>
      <c r="R374">
        <v>0</v>
      </c>
      <c r="S374" s="2">
        <f t="shared" si="58"/>
        <v>44196</v>
      </c>
      <c r="T374" s="2" t="str">
        <f t="shared" si="59"/>
        <v>31/12/2020</v>
      </c>
      <c r="U374" s="3" t="s">
        <v>23</v>
      </c>
      <c r="V374" s="1">
        <v>0</v>
      </c>
      <c r="W374">
        <v>0</v>
      </c>
      <c r="X374">
        <v>1</v>
      </c>
      <c r="Y374" s="1">
        <v>0</v>
      </c>
      <c r="Z374" s="5" t="str">
        <f t="shared" si="62"/>
        <v>1,'01/12/2020', 900, 373, 'R', 1191, 0, 0, '31/12/2020', 200, 0, 'IMPLANTACAO SALDO DE ABERTURA', 0, '31/12/2020', 'S</v>
      </c>
      <c r="AA374" t="str">
        <f t="shared" si="63"/>
        <v>',0, 0, 1, 0</v>
      </c>
      <c r="AB374" t="str">
        <f t="shared" si="64"/>
        <v>1,'01/12/2020', 900, 373, 'R', 1191, 0, 0, '31/12/2020', 200, 0, 'IMPLANTACAO SALDO DE ABERTURA', 0, '31/12/2020', 'S',0, 0, 1, 0</v>
      </c>
      <c r="AC374" s="3" t="s">
        <v>24</v>
      </c>
      <c r="AD374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373, 'R', 1191, 0, 0, '31/12/2020', 200, 0, 'IMPLANTACAO SALDO DE ABERTURA', 0, '31/12/2020', 'S',0, 0, 1, 0);</v>
      </c>
    </row>
    <row r="375" spans="1:30" x14ac:dyDescent="0.2">
      <c r="A375">
        <v>1</v>
      </c>
      <c r="B375" s="2">
        <v>44166</v>
      </c>
      <c r="C375" s="2" t="str">
        <f t="shared" si="56"/>
        <v>01/12/2020</v>
      </c>
      <c r="D375">
        <v>900</v>
      </c>
      <c r="E375">
        <v>374</v>
      </c>
      <c r="F375" t="s">
        <v>296</v>
      </c>
      <c r="G375" t="s">
        <v>374</v>
      </c>
      <c r="H375">
        <v>3985</v>
      </c>
      <c r="I375">
        <v>0</v>
      </c>
      <c r="J375">
        <v>0</v>
      </c>
      <c r="K375" s="2">
        <v>44196</v>
      </c>
      <c r="L375" s="2" t="str">
        <f t="shared" si="57"/>
        <v>31/12/2020</v>
      </c>
      <c r="M375" s="4">
        <v>73.86</v>
      </c>
      <c r="N375" s="4">
        <f t="shared" si="60"/>
        <v>73.86</v>
      </c>
      <c r="O375" s="4" t="str">
        <f t="shared" si="61"/>
        <v>73.86</v>
      </c>
      <c r="P375" s="1">
        <v>0</v>
      </c>
      <c r="Q375" s="3" t="s">
        <v>22</v>
      </c>
      <c r="R375">
        <v>0</v>
      </c>
      <c r="S375" s="2">
        <f t="shared" si="58"/>
        <v>44196</v>
      </c>
      <c r="T375" s="2" t="str">
        <f t="shared" si="59"/>
        <v>31/12/2020</v>
      </c>
      <c r="U375" s="3" t="s">
        <v>23</v>
      </c>
      <c r="V375" s="1">
        <v>0</v>
      </c>
      <c r="W375">
        <v>0</v>
      </c>
      <c r="X375">
        <v>1</v>
      </c>
      <c r="Y375" s="1">
        <v>0</v>
      </c>
      <c r="Z375" s="5" t="str">
        <f t="shared" si="62"/>
        <v>1,'01/12/2020', 900, 374, 'R', 3985, 0, 0, '31/12/2020', 73.86, 0, 'IMPLANTACAO SALDO DE ABERTURA', 0, '31/12/2020', 'S</v>
      </c>
      <c r="AA375" t="str">
        <f t="shared" si="63"/>
        <v>',0, 0, 1, 0</v>
      </c>
      <c r="AB375" t="str">
        <f t="shared" si="64"/>
        <v>1,'01/12/2020', 900, 374, 'R', 3985, 0, 0, '31/12/2020', 73.86, 0, 'IMPLANTACAO SALDO DE ABERTURA', 0, '31/12/2020', 'S',0, 0, 1, 0</v>
      </c>
      <c r="AC375" s="3" t="s">
        <v>24</v>
      </c>
      <c r="AD375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374, 'R', 3985, 0, 0, '31/12/2020', 73.86, 0, 'IMPLANTACAO SALDO DE ABERTURA', 0, '31/12/2020', 'S',0, 0, 1, 0);</v>
      </c>
    </row>
    <row r="376" spans="1:30" x14ac:dyDescent="0.2">
      <c r="A376">
        <v>1</v>
      </c>
      <c r="B376" s="2">
        <v>44166</v>
      </c>
      <c r="C376" s="2" t="str">
        <f t="shared" si="56"/>
        <v>01/12/2020</v>
      </c>
      <c r="D376">
        <v>900</v>
      </c>
      <c r="E376">
        <v>375</v>
      </c>
      <c r="F376" t="s">
        <v>296</v>
      </c>
      <c r="G376" t="s">
        <v>375</v>
      </c>
      <c r="H376">
        <v>1232</v>
      </c>
      <c r="I376">
        <v>0</v>
      </c>
      <c r="J376">
        <v>0</v>
      </c>
      <c r="K376" s="2">
        <v>44196</v>
      </c>
      <c r="L376" s="2" t="str">
        <f t="shared" si="57"/>
        <v>31/12/2020</v>
      </c>
      <c r="M376" s="4">
        <v>17345</v>
      </c>
      <c r="N376" s="4">
        <f t="shared" si="60"/>
        <v>17345</v>
      </c>
      <c r="O376" s="4" t="str">
        <f t="shared" si="61"/>
        <v>17345</v>
      </c>
      <c r="P376" s="1">
        <v>0</v>
      </c>
      <c r="Q376" s="3" t="s">
        <v>22</v>
      </c>
      <c r="R376">
        <v>0</v>
      </c>
      <c r="S376" s="2">
        <f t="shared" si="58"/>
        <v>44196</v>
      </c>
      <c r="T376" s="2" t="str">
        <f t="shared" si="59"/>
        <v>31/12/2020</v>
      </c>
      <c r="U376" s="3" t="s">
        <v>23</v>
      </c>
      <c r="V376" s="1">
        <v>0</v>
      </c>
      <c r="W376">
        <v>0</v>
      </c>
      <c r="X376">
        <v>1</v>
      </c>
      <c r="Y376" s="1">
        <v>0</v>
      </c>
      <c r="Z376" s="5" t="str">
        <f t="shared" si="62"/>
        <v>1,'01/12/2020', 900, 375, 'R', 1232, 0, 0, '31/12/2020', 17345, 0, 'IMPLANTACAO SALDO DE ABERTURA', 0, '31/12/2020', 'S</v>
      </c>
      <c r="AA376" t="str">
        <f t="shared" si="63"/>
        <v>',0, 0, 1, 0</v>
      </c>
      <c r="AB376" t="str">
        <f t="shared" si="64"/>
        <v>1,'01/12/2020', 900, 375, 'R', 1232, 0, 0, '31/12/2020', 17345, 0, 'IMPLANTACAO SALDO DE ABERTURA', 0, '31/12/2020', 'S',0, 0, 1, 0</v>
      </c>
      <c r="AC376" s="3" t="s">
        <v>24</v>
      </c>
      <c r="AD376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375, 'R', 1232, 0, 0, '31/12/2020', 17345, 0, 'IMPLANTACAO SALDO DE ABERTURA', 0, '31/12/2020', 'S',0, 0, 1, 0);</v>
      </c>
    </row>
    <row r="377" spans="1:30" x14ac:dyDescent="0.2">
      <c r="A377">
        <v>1</v>
      </c>
      <c r="B377" s="2">
        <v>44166</v>
      </c>
      <c r="C377" s="2" t="str">
        <f t="shared" si="56"/>
        <v>01/12/2020</v>
      </c>
      <c r="D377">
        <v>900</v>
      </c>
      <c r="E377">
        <v>376</v>
      </c>
      <c r="F377" t="s">
        <v>296</v>
      </c>
      <c r="G377" t="s">
        <v>376</v>
      </c>
      <c r="H377">
        <v>2912</v>
      </c>
      <c r="I377">
        <v>0</v>
      </c>
      <c r="J377">
        <v>0</v>
      </c>
      <c r="K377" s="2">
        <v>44196</v>
      </c>
      <c r="L377" s="2" t="str">
        <f t="shared" si="57"/>
        <v>31/12/2020</v>
      </c>
      <c r="M377" s="4">
        <v>1120</v>
      </c>
      <c r="N377" s="4">
        <f t="shared" si="60"/>
        <v>1120</v>
      </c>
      <c r="O377" s="4" t="str">
        <f t="shared" si="61"/>
        <v>1120</v>
      </c>
      <c r="P377" s="1">
        <v>0</v>
      </c>
      <c r="Q377" s="3" t="s">
        <v>22</v>
      </c>
      <c r="R377">
        <v>0</v>
      </c>
      <c r="S377" s="2">
        <f t="shared" si="58"/>
        <v>44196</v>
      </c>
      <c r="T377" s="2" t="str">
        <f t="shared" si="59"/>
        <v>31/12/2020</v>
      </c>
      <c r="U377" s="3" t="s">
        <v>23</v>
      </c>
      <c r="V377" s="1">
        <v>0</v>
      </c>
      <c r="W377">
        <v>0</v>
      </c>
      <c r="X377">
        <v>1</v>
      </c>
      <c r="Y377" s="1">
        <v>0</v>
      </c>
      <c r="Z377" s="5" t="str">
        <f t="shared" si="62"/>
        <v>1,'01/12/2020', 900, 376, 'R', 2912, 0, 0, '31/12/2020', 1120, 0, 'IMPLANTACAO SALDO DE ABERTURA', 0, '31/12/2020', 'S</v>
      </c>
      <c r="AA377" t="str">
        <f t="shared" si="63"/>
        <v>',0, 0, 1, 0</v>
      </c>
      <c r="AB377" t="str">
        <f t="shared" si="64"/>
        <v>1,'01/12/2020', 900, 376, 'R', 2912, 0, 0, '31/12/2020', 1120, 0, 'IMPLANTACAO SALDO DE ABERTURA', 0, '31/12/2020', 'S',0, 0, 1, 0</v>
      </c>
      <c r="AC377" s="3" t="s">
        <v>24</v>
      </c>
      <c r="AD377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376, 'R', 2912, 0, 0, '31/12/2020', 1120, 0, 'IMPLANTACAO SALDO DE ABERTURA', 0, '31/12/2020', 'S',0, 0, 1, 0);</v>
      </c>
    </row>
    <row r="378" spans="1:30" x14ac:dyDescent="0.2">
      <c r="A378">
        <v>1</v>
      </c>
      <c r="B378" s="2">
        <v>44166</v>
      </c>
      <c r="C378" s="2" t="str">
        <f t="shared" si="56"/>
        <v>01/12/2020</v>
      </c>
      <c r="D378">
        <v>900</v>
      </c>
      <c r="E378">
        <v>377</v>
      </c>
      <c r="F378" t="s">
        <v>296</v>
      </c>
      <c r="G378" t="s">
        <v>377</v>
      </c>
      <c r="H378">
        <v>4104</v>
      </c>
      <c r="I378">
        <v>0</v>
      </c>
      <c r="J378">
        <v>0</v>
      </c>
      <c r="K378" s="2">
        <v>44196</v>
      </c>
      <c r="L378" s="2" t="str">
        <f t="shared" si="57"/>
        <v>31/12/2020</v>
      </c>
      <c r="M378" s="4">
        <v>19160</v>
      </c>
      <c r="N378" s="4">
        <f t="shared" si="60"/>
        <v>19160</v>
      </c>
      <c r="O378" s="4" t="str">
        <f t="shared" si="61"/>
        <v>19160</v>
      </c>
      <c r="P378" s="1">
        <v>0</v>
      </c>
      <c r="Q378" s="3" t="s">
        <v>22</v>
      </c>
      <c r="R378">
        <v>0</v>
      </c>
      <c r="S378" s="2">
        <f t="shared" si="58"/>
        <v>44196</v>
      </c>
      <c r="T378" s="2" t="str">
        <f t="shared" si="59"/>
        <v>31/12/2020</v>
      </c>
      <c r="U378" s="3" t="s">
        <v>23</v>
      </c>
      <c r="V378" s="1">
        <v>0</v>
      </c>
      <c r="W378">
        <v>0</v>
      </c>
      <c r="X378">
        <v>1</v>
      </c>
      <c r="Y378" s="1">
        <v>0</v>
      </c>
      <c r="Z378" s="5" t="str">
        <f t="shared" si="62"/>
        <v>1,'01/12/2020', 900, 377, 'R', 4104, 0, 0, '31/12/2020', 19160, 0, 'IMPLANTACAO SALDO DE ABERTURA', 0, '31/12/2020', 'S</v>
      </c>
      <c r="AA378" t="str">
        <f t="shared" si="63"/>
        <v>',0, 0, 1, 0</v>
      </c>
      <c r="AB378" t="str">
        <f t="shared" si="64"/>
        <v>1,'01/12/2020', 900, 377, 'R', 4104, 0, 0, '31/12/2020', 19160, 0, 'IMPLANTACAO SALDO DE ABERTURA', 0, '31/12/2020', 'S',0, 0, 1, 0</v>
      </c>
      <c r="AC378" s="3" t="s">
        <v>24</v>
      </c>
      <c r="AD378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377, 'R', 4104, 0, 0, '31/12/2020', 19160, 0, 'IMPLANTACAO SALDO DE ABERTURA', 0, '31/12/2020', 'S',0, 0, 1, 0);</v>
      </c>
    </row>
    <row r="379" spans="1:30" x14ac:dyDescent="0.2">
      <c r="A379">
        <v>1</v>
      </c>
      <c r="B379" s="2">
        <v>44166</v>
      </c>
      <c r="C379" s="2" t="str">
        <f t="shared" si="56"/>
        <v>01/12/2020</v>
      </c>
      <c r="D379">
        <v>900</v>
      </c>
      <c r="E379">
        <v>378</v>
      </c>
      <c r="F379" t="s">
        <v>296</v>
      </c>
      <c r="G379" t="s">
        <v>378</v>
      </c>
      <c r="H379">
        <v>1248</v>
      </c>
      <c r="I379">
        <v>0</v>
      </c>
      <c r="J379">
        <v>0</v>
      </c>
      <c r="K379" s="2">
        <v>44196</v>
      </c>
      <c r="L379" s="2" t="str">
        <f t="shared" si="57"/>
        <v>31/12/2020</v>
      </c>
      <c r="M379" s="4">
        <v>255.5</v>
      </c>
      <c r="N379" s="4">
        <f t="shared" si="60"/>
        <v>255.5</v>
      </c>
      <c r="O379" s="4" t="str">
        <f t="shared" si="61"/>
        <v>255.5</v>
      </c>
      <c r="P379" s="1">
        <v>0</v>
      </c>
      <c r="Q379" s="3" t="s">
        <v>22</v>
      </c>
      <c r="R379">
        <v>0</v>
      </c>
      <c r="S379" s="2">
        <f t="shared" si="58"/>
        <v>44196</v>
      </c>
      <c r="T379" s="2" t="str">
        <f t="shared" si="59"/>
        <v>31/12/2020</v>
      </c>
      <c r="U379" s="3" t="s">
        <v>23</v>
      </c>
      <c r="V379" s="1">
        <v>0</v>
      </c>
      <c r="W379">
        <v>0</v>
      </c>
      <c r="X379">
        <v>1</v>
      </c>
      <c r="Y379" s="1">
        <v>0</v>
      </c>
      <c r="Z379" s="5" t="str">
        <f t="shared" si="62"/>
        <v>1,'01/12/2020', 900, 378, 'R', 1248, 0, 0, '31/12/2020', 255.5, 0, 'IMPLANTACAO SALDO DE ABERTURA', 0, '31/12/2020', 'S</v>
      </c>
      <c r="AA379" t="str">
        <f t="shared" si="63"/>
        <v>',0, 0, 1, 0</v>
      </c>
      <c r="AB379" t="str">
        <f t="shared" si="64"/>
        <v>1,'01/12/2020', 900, 378, 'R', 1248, 0, 0, '31/12/2020', 255.5, 0, 'IMPLANTACAO SALDO DE ABERTURA', 0, '31/12/2020', 'S',0, 0, 1, 0</v>
      </c>
      <c r="AC379" s="3" t="s">
        <v>24</v>
      </c>
      <c r="AD379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378, 'R', 1248, 0, 0, '31/12/2020', 255.5, 0, 'IMPLANTACAO SALDO DE ABERTURA', 0, '31/12/2020', 'S',0, 0, 1, 0);</v>
      </c>
    </row>
    <row r="380" spans="1:30" x14ac:dyDescent="0.2">
      <c r="A380">
        <v>1</v>
      </c>
      <c r="B380" s="2">
        <v>44166</v>
      </c>
      <c r="C380" s="2" t="str">
        <f t="shared" si="56"/>
        <v>01/12/2020</v>
      </c>
      <c r="D380">
        <v>900</v>
      </c>
      <c r="E380">
        <v>379</v>
      </c>
      <c r="F380" t="s">
        <v>296</v>
      </c>
      <c r="G380" t="s">
        <v>379</v>
      </c>
      <c r="H380">
        <v>3886</v>
      </c>
      <c r="I380">
        <v>0</v>
      </c>
      <c r="J380">
        <v>0</v>
      </c>
      <c r="K380" s="2">
        <v>44196</v>
      </c>
      <c r="L380" s="2" t="str">
        <f t="shared" si="57"/>
        <v>31/12/2020</v>
      </c>
      <c r="M380" s="4">
        <v>21865.97</v>
      </c>
      <c r="N380" s="4">
        <f t="shared" si="60"/>
        <v>21865.97</v>
      </c>
      <c r="O380" s="4" t="str">
        <f t="shared" si="61"/>
        <v>21865.97</v>
      </c>
      <c r="P380" s="1">
        <v>0</v>
      </c>
      <c r="Q380" s="3" t="s">
        <v>22</v>
      </c>
      <c r="R380">
        <v>0</v>
      </c>
      <c r="S380" s="2">
        <f t="shared" si="58"/>
        <v>44196</v>
      </c>
      <c r="T380" s="2" t="str">
        <f t="shared" si="59"/>
        <v>31/12/2020</v>
      </c>
      <c r="U380" s="3" t="s">
        <v>23</v>
      </c>
      <c r="V380" s="1">
        <v>0</v>
      </c>
      <c r="W380">
        <v>0</v>
      </c>
      <c r="X380">
        <v>1</v>
      </c>
      <c r="Y380" s="1">
        <v>0</v>
      </c>
      <c r="Z380" s="5" t="str">
        <f t="shared" si="62"/>
        <v>1,'01/12/2020', 900, 379, 'R', 3886, 0, 0, '31/12/2020', 21865.97, 0, 'IMPLANTACAO SALDO DE ABERTURA', 0, '31/12/2020', 'S</v>
      </c>
      <c r="AA380" t="str">
        <f t="shared" si="63"/>
        <v>',0, 0, 1, 0</v>
      </c>
      <c r="AB380" t="str">
        <f t="shared" si="64"/>
        <v>1,'01/12/2020', 900, 379, 'R', 3886, 0, 0, '31/12/2020', 21865.97, 0, 'IMPLANTACAO SALDO DE ABERTURA', 0, '31/12/2020', 'S',0, 0, 1, 0</v>
      </c>
      <c r="AC380" s="3" t="s">
        <v>24</v>
      </c>
      <c r="AD380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379, 'R', 3886, 0, 0, '31/12/2020', 21865.97, 0, 'IMPLANTACAO SALDO DE ABERTURA', 0, '31/12/2020', 'S',0, 0, 1, 0);</v>
      </c>
    </row>
    <row r="381" spans="1:30" x14ac:dyDescent="0.2">
      <c r="A381">
        <v>1</v>
      </c>
      <c r="B381" s="2">
        <v>44166</v>
      </c>
      <c r="C381" s="2" t="str">
        <f t="shared" si="56"/>
        <v>01/12/2020</v>
      </c>
      <c r="D381">
        <v>900</v>
      </c>
      <c r="E381">
        <v>380</v>
      </c>
      <c r="F381" t="s">
        <v>296</v>
      </c>
      <c r="G381" t="s">
        <v>380</v>
      </c>
      <c r="H381">
        <v>3283</v>
      </c>
      <c r="I381">
        <v>0</v>
      </c>
      <c r="J381">
        <v>0</v>
      </c>
      <c r="K381" s="2">
        <v>44196</v>
      </c>
      <c r="L381" s="2" t="str">
        <f t="shared" si="57"/>
        <v>31/12/2020</v>
      </c>
      <c r="M381" s="4">
        <v>92917.92</v>
      </c>
      <c r="N381" s="4">
        <f t="shared" si="60"/>
        <v>92917.92</v>
      </c>
      <c r="O381" s="4" t="str">
        <f t="shared" si="61"/>
        <v>92917.92</v>
      </c>
      <c r="P381" s="1">
        <v>0</v>
      </c>
      <c r="Q381" s="3" t="s">
        <v>22</v>
      </c>
      <c r="R381">
        <v>0</v>
      </c>
      <c r="S381" s="2">
        <f t="shared" si="58"/>
        <v>44196</v>
      </c>
      <c r="T381" s="2" t="str">
        <f t="shared" si="59"/>
        <v>31/12/2020</v>
      </c>
      <c r="U381" s="3" t="s">
        <v>23</v>
      </c>
      <c r="V381" s="1">
        <v>0</v>
      </c>
      <c r="W381">
        <v>0</v>
      </c>
      <c r="X381">
        <v>1</v>
      </c>
      <c r="Y381" s="1">
        <v>0</v>
      </c>
      <c r="Z381" s="5" t="str">
        <f t="shared" si="62"/>
        <v>1,'01/12/2020', 900, 380, 'R', 3283, 0, 0, '31/12/2020', 92917.92, 0, 'IMPLANTACAO SALDO DE ABERTURA', 0, '31/12/2020', 'S</v>
      </c>
      <c r="AA381" t="str">
        <f t="shared" si="63"/>
        <v>',0, 0, 1, 0</v>
      </c>
      <c r="AB381" t="str">
        <f t="shared" si="64"/>
        <v>1,'01/12/2020', 900, 380, 'R', 3283, 0, 0, '31/12/2020', 92917.92, 0, 'IMPLANTACAO SALDO DE ABERTURA', 0, '31/12/2020', 'S',0, 0, 1, 0</v>
      </c>
      <c r="AC381" s="3" t="s">
        <v>24</v>
      </c>
      <c r="AD381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380, 'R', 3283, 0, 0, '31/12/2020', 92917.92, 0, 'IMPLANTACAO SALDO DE ABERTURA', 0, '31/12/2020', 'S',0, 0, 1, 0);</v>
      </c>
    </row>
    <row r="382" spans="1:30" x14ac:dyDescent="0.2">
      <c r="A382">
        <v>1</v>
      </c>
      <c r="B382" s="2">
        <v>44166</v>
      </c>
      <c r="C382" s="2" t="str">
        <f t="shared" si="56"/>
        <v>01/12/2020</v>
      </c>
      <c r="D382">
        <v>900</v>
      </c>
      <c r="E382">
        <v>381</v>
      </c>
      <c r="F382" t="s">
        <v>296</v>
      </c>
      <c r="G382" t="s">
        <v>381</v>
      </c>
      <c r="H382">
        <v>4328</v>
      </c>
      <c r="I382">
        <v>0</v>
      </c>
      <c r="J382">
        <v>0</v>
      </c>
      <c r="K382" s="2">
        <v>44196</v>
      </c>
      <c r="L382" s="2" t="str">
        <f t="shared" si="57"/>
        <v>31/12/2020</v>
      </c>
      <c r="M382" s="4">
        <v>712.67</v>
      </c>
      <c r="N382" s="4">
        <f t="shared" si="60"/>
        <v>712.67</v>
      </c>
      <c r="O382" s="4" t="str">
        <f t="shared" si="61"/>
        <v>712.67</v>
      </c>
      <c r="P382" s="1">
        <v>0</v>
      </c>
      <c r="Q382" s="3" t="s">
        <v>22</v>
      </c>
      <c r="R382">
        <v>0</v>
      </c>
      <c r="S382" s="2">
        <f t="shared" si="58"/>
        <v>44196</v>
      </c>
      <c r="T382" s="2" t="str">
        <f t="shared" si="59"/>
        <v>31/12/2020</v>
      </c>
      <c r="U382" s="3" t="s">
        <v>23</v>
      </c>
      <c r="V382" s="1">
        <v>0</v>
      </c>
      <c r="W382">
        <v>0</v>
      </c>
      <c r="X382">
        <v>1</v>
      </c>
      <c r="Y382" s="1">
        <v>0</v>
      </c>
      <c r="Z382" s="5" t="str">
        <f t="shared" si="62"/>
        <v>1,'01/12/2020', 900, 381, 'R', 4328, 0, 0, '31/12/2020', 712.67, 0, 'IMPLANTACAO SALDO DE ABERTURA', 0, '31/12/2020', 'S</v>
      </c>
      <c r="AA382" t="str">
        <f t="shared" si="63"/>
        <v>',0, 0, 1, 0</v>
      </c>
      <c r="AB382" t="str">
        <f t="shared" si="64"/>
        <v>1,'01/12/2020', 900, 381, 'R', 4328, 0, 0, '31/12/2020', 712.67, 0, 'IMPLANTACAO SALDO DE ABERTURA', 0, '31/12/2020', 'S',0, 0, 1, 0</v>
      </c>
      <c r="AC382" s="3" t="s">
        <v>24</v>
      </c>
      <c r="AD382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381, 'R', 4328, 0, 0, '31/12/2020', 712.67, 0, 'IMPLANTACAO SALDO DE ABERTURA', 0, '31/12/2020', 'S',0, 0, 1, 0);</v>
      </c>
    </row>
    <row r="383" spans="1:30" x14ac:dyDescent="0.2">
      <c r="A383">
        <v>1</v>
      </c>
      <c r="B383" s="2">
        <v>44166</v>
      </c>
      <c r="C383" s="2" t="str">
        <f t="shared" si="56"/>
        <v>01/12/2020</v>
      </c>
      <c r="D383">
        <v>900</v>
      </c>
      <c r="E383">
        <v>382</v>
      </c>
      <c r="F383" t="s">
        <v>296</v>
      </c>
      <c r="G383" t="s">
        <v>382</v>
      </c>
      <c r="H383">
        <v>3853</v>
      </c>
      <c r="I383">
        <v>0</v>
      </c>
      <c r="J383">
        <v>0</v>
      </c>
      <c r="K383" s="2">
        <v>44196</v>
      </c>
      <c r="L383" s="2" t="str">
        <f t="shared" si="57"/>
        <v>31/12/2020</v>
      </c>
      <c r="M383" s="4">
        <v>150693.29999999999</v>
      </c>
      <c r="N383" s="4">
        <f t="shared" si="60"/>
        <v>150693.29999999999</v>
      </c>
      <c r="O383" s="4" t="str">
        <f t="shared" si="61"/>
        <v>150693.3</v>
      </c>
      <c r="P383" s="1">
        <v>0</v>
      </c>
      <c r="Q383" s="3" t="s">
        <v>22</v>
      </c>
      <c r="R383">
        <v>0</v>
      </c>
      <c r="S383" s="2">
        <f t="shared" si="58"/>
        <v>44196</v>
      </c>
      <c r="T383" s="2" t="str">
        <f t="shared" si="59"/>
        <v>31/12/2020</v>
      </c>
      <c r="U383" s="3" t="s">
        <v>23</v>
      </c>
      <c r="V383" s="1">
        <v>0</v>
      </c>
      <c r="W383">
        <v>0</v>
      </c>
      <c r="X383">
        <v>1</v>
      </c>
      <c r="Y383" s="1">
        <v>0</v>
      </c>
      <c r="Z383" s="5" t="str">
        <f t="shared" si="62"/>
        <v>1,'01/12/2020', 900, 382, 'R', 3853, 0, 0, '31/12/2020', 150693.3, 0, 'IMPLANTACAO SALDO DE ABERTURA', 0, '31/12/2020', 'S</v>
      </c>
      <c r="AA383" t="str">
        <f t="shared" si="63"/>
        <v>',0, 0, 1, 0</v>
      </c>
      <c r="AB383" t="str">
        <f t="shared" si="64"/>
        <v>1,'01/12/2020', 900, 382, 'R', 3853, 0, 0, '31/12/2020', 150693.3, 0, 'IMPLANTACAO SALDO DE ABERTURA', 0, '31/12/2020', 'S',0, 0, 1, 0</v>
      </c>
      <c r="AC383" s="3" t="s">
        <v>24</v>
      </c>
      <c r="AD383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382, 'R', 3853, 0, 0, '31/12/2020', 150693.3, 0, 'IMPLANTACAO SALDO DE ABERTURA', 0, '31/12/2020', 'S',0, 0, 1, 0);</v>
      </c>
    </row>
    <row r="384" spans="1:30" x14ac:dyDescent="0.2">
      <c r="A384">
        <v>1</v>
      </c>
      <c r="B384" s="2">
        <v>44166</v>
      </c>
      <c r="C384" s="2" t="str">
        <f t="shared" si="56"/>
        <v>01/12/2020</v>
      </c>
      <c r="D384">
        <v>900</v>
      </c>
      <c r="E384">
        <v>383</v>
      </c>
      <c r="F384" t="s">
        <v>296</v>
      </c>
      <c r="G384" t="s">
        <v>383</v>
      </c>
      <c r="H384">
        <v>4651</v>
      </c>
      <c r="I384">
        <v>0</v>
      </c>
      <c r="J384">
        <v>0</v>
      </c>
      <c r="K384" s="2">
        <v>44196</v>
      </c>
      <c r="L384" s="2" t="str">
        <f t="shared" si="57"/>
        <v>31/12/2020</v>
      </c>
      <c r="M384" s="4">
        <v>1587.7</v>
      </c>
      <c r="N384" s="4">
        <f t="shared" si="60"/>
        <v>1587.7</v>
      </c>
      <c r="O384" s="4" t="str">
        <f t="shared" si="61"/>
        <v>1587.7</v>
      </c>
      <c r="P384" s="1">
        <v>0</v>
      </c>
      <c r="Q384" s="3" t="s">
        <v>22</v>
      </c>
      <c r="R384">
        <v>0</v>
      </c>
      <c r="S384" s="2">
        <f t="shared" si="58"/>
        <v>44196</v>
      </c>
      <c r="T384" s="2" t="str">
        <f t="shared" si="59"/>
        <v>31/12/2020</v>
      </c>
      <c r="U384" s="3" t="s">
        <v>23</v>
      </c>
      <c r="V384" s="1">
        <v>0</v>
      </c>
      <c r="W384">
        <v>0</v>
      </c>
      <c r="X384">
        <v>1</v>
      </c>
      <c r="Y384" s="1">
        <v>0</v>
      </c>
      <c r="Z384" s="5" t="str">
        <f t="shared" si="62"/>
        <v>1,'01/12/2020', 900, 383, 'R', 4651, 0, 0, '31/12/2020', 1587.7, 0, 'IMPLANTACAO SALDO DE ABERTURA', 0, '31/12/2020', 'S</v>
      </c>
      <c r="AA384" t="str">
        <f t="shared" si="63"/>
        <v>',0, 0, 1, 0</v>
      </c>
      <c r="AB384" t="str">
        <f t="shared" si="64"/>
        <v>1,'01/12/2020', 900, 383, 'R', 4651, 0, 0, '31/12/2020', 1587.7, 0, 'IMPLANTACAO SALDO DE ABERTURA', 0, '31/12/2020', 'S',0, 0, 1, 0</v>
      </c>
      <c r="AC384" s="3" t="s">
        <v>24</v>
      </c>
      <c r="AD384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383, 'R', 4651, 0, 0, '31/12/2020', 1587.7, 0, 'IMPLANTACAO SALDO DE ABERTURA', 0, '31/12/2020', 'S',0, 0, 1, 0);</v>
      </c>
    </row>
    <row r="385" spans="1:30" x14ac:dyDescent="0.2">
      <c r="A385">
        <v>1</v>
      </c>
      <c r="B385" s="2">
        <v>44166</v>
      </c>
      <c r="C385" s="2" t="str">
        <f t="shared" si="56"/>
        <v>01/12/2020</v>
      </c>
      <c r="D385">
        <v>900</v>
      </c>
      <c r="E385">
        <v>384</v>
      </c>
      <c r="F385" t="s">
        <v>296</v>
      </c>
      <c r="G385" t="s">
        <v>384</v>
      </c>
      <c r="H385">
        <v>4391</v>
      </c>
      <c r="I385">
        <v>0</v>
      </c>
      <c r="J385">
        <v>0</v>
      </c>
      <c r="K385" s="2">
        <v>44196</v>
      </c>
      <c r="L385" s="2" t="str">
        <f t="shared" si="57"/>
        <v>31/12/2020</v>
      </c>
      <c r="M385" s="4">
        <v>4413.33</v>
      </c>
      <c r="N385" s="4">
        <f t="shared" si="60"/>
        <v>4413.33</v>
      </c>
      <c r="O385" s="4" t="str">
        <f t="shared" si="61"/>
        <v>4413.33</v>
      </c>
      <c r="P385" s="1">
        <v>0</v>
      </c>
      <c r="Q385" s="3" t="s">
        <v>22</v>
      </c>
      <c r="R385">
        <v>0</v>
      </c>
      <c r="S385" s="2">
        <f t="shared" si="58"/>
        <v>44196</v>
      </c>
      <c r="T385" s="2" t="str">
        <f t="shared" si="59"/>
        <v>31/12/2020</v>
      </c>
      <c r="U385" s="3" t="s">
        <v>23</v>
      </c>
      <c r="V385" s="1">
        <v>0</v>
      </c>
      <c r="W385">
        <v>0</v>
      </c>
      <c r="X385">
        <v>1</v>
      </c>
      <c r="Y385" s="1">
        <v>0</v>
      </c>
      <c r="Z385" s="5" t="str">
        <f t="shared" si="62"/>
        <v>1,'01/12/2020', 900, 384, 'R', 4391, 0, 0, '31/12/2020', 4413.33, 0, 'IMPLANTACAO SALDO DE ABERTURA', 0, '31/12/2020', 'S</v>
      </c>
      <c r="AA385" t="str">
        <f t="shared" si="63"/>
        <v>',0, 0, 1, 0</v>
      </c>
      <c r="AB385" t="str">
        <f t="shared" si="64"/>
        <v>1,'01/12/2020', 900, 384, 'R', 4391, 0, 0, '31/12/2020', 4413.33, 0, 'IMPLANTACAO SALDO DE ABERTURA', 0, '31/12/2020', 'S',0, 0, 1, 0</v>
      </c>
      <c r="AC385" s="3" t="s">
        <v>24</v>
      </c>
      <c r="AD385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384, 'R', 4391, 0, 0, '31/12/2020', 4413.33, 0, 'IMPLANTACAO SALDO DE ABERTURA', 0, '31/12/2020', 'S',0, 0, 1, 0);</v>
      </c>
    </row>
    <row r="386" spans="1:30" x14ac:dyDescent="0.2">
      <c r="A386">
        <v>1</v>
      </c>
      <c r="B386" s="2">
        <v>44166</v>
      </c>
      <c r="C386" s="2" t="str">
        <f t="shared" ref="C386:C449" si="66">TEXT(B386,"DD/MM/AAAA")</f>
        <v>01/12/2020</v>
      </c>
      <c r="D386">
        <v>900</v>
      </c>
      <c r="E386">
        <v>385</v>
      </c>
      <c r="F386" t="s">
        <v>296</v>
      </c>
      <c r="G386" t="s">
        <v>385</v>
      </c>
      <c r="H386">
        <v>2997</v>
      </c>
      <c r="I386">
        <v>0</v>
      </c>
      <c r="J386">
        <v>0</v>
      </c>
      <c r="K386" s="2">
        <v>44196</v>
      </c>
      <c r="L386" s="2" t="str">
        <f t="shared" ref="L386:L449" si="67">TEXT(K386,"DD/MM/AAAA")</f>
        <v>31/12/2020</v>
      </c>
      <c r="M386" s="4">
        <v>2671.33</v>
      </c>
      <c r="N386" s="4">
        <f t="shared" si="60"/>
        <v>2671.33</v>
      </c>
      <c r="O386" s="4" t="str">
        <f t="shared" si="61"/>
        <v>2671.33</v>
      </c>
      <c r="P386" s="1">
        <v>0</v>
      </c>
      <c r="Q386" s="3" t="s">
        <v>22</v>
      </c>
      <c r="R386">
        <v>0</v>
      </c>
      <c r="S386" s="2">
        <f t="shared" ref="S386:S449" si="68">K386</f>
        <v>44196</v>
      </c>
      <c r="T386" s="2" t="str">
        <f t="shared" ref="T386:T449" si="69">TEXT(S386,"DD/MM/AAAA")</f>
        <v>31/12/2020</v>
      </c>
      <c r="U386" s="3" t="s">
        <v>23</v>
      </c>
      <c r="V386" s="1">
        <v>0</v>
      </c>
      <c r="W386">
        <v>0</v>
      </c>
      <c r="X386">
        <v>1</v>
      </c>
      <c r="Y386" s="1">
        <v>0</v>
      </c>
      <c r="Z386" s="5" t="str">
        <f t="shared" si="62"/>
        <v>1,'01/12/2020', 900, 385, 'R', 2997, 0, 0, '31/12/2020', 2671.33, 0, 'IMPLANTACAO SALDO DE ABERTURA', 0, '31/12/2020', 'S</v>
      </c>
      <c r="AA386" t="str">
        <f t="shared" si="63"/>
        <v>',0, 0, 1, 0</v>
      </c>
      <c r="AB386" t="str">
        <f t="shared" si="64"/>
        <v>1,'01/12/2020', 900, 385, 'R', 2997, 0, 0, '31/12/2020', 2671.33, 0, 'IMPLANTACAO SALDO DE ABERTURA', 0, '31/12/2020', 'S',0, 0, 1, 0</v>
      </c>
      <c r="AC386" s="3" t="s">
        <v>24</v>
      </c>
      <c r="AD386" s="19" t="str">
        <f t="shared" si="65"/>
        <v>INSERT INTO TCBLAN (CODEMP,REFERENCIA,NUMLOTE,NUMLANC,TIPLANC,CODCTACTB,CODCONPAR,CODCENCUS,DTMOV,VLRLANC,CODHISTCTB,COMPLHIST,NUMDOC,VENCIMENTO,LIBERADO,CODUSU, CODPROJ,CODEMPORIG,  SEQUENCIA) VALUES(1,'01/12/2020', 900, 385, 'R', 2997, 0, 0, '31/12/2020', 2671.33, 0, 'IMPLANTACAO SALDO DE ABERTURA', 0, '31/12/2020', 'S',0, 0, 1, 0);</v>
      </c>
    </row>
    <row r="387" spans="1:30" x14ac:dyDescent="0.2">
      <c r="A387">
        <v>1</v>
      </c>
      <c r="B387" s="2">
        <v>44166</v>
      </c>
      <c r="C387" s="2" t="str">
        <f t="shared" si="66"/>
        <v>01/12/2020</v>
      </c>
      <c r="D387">
        <v>900</v>
      </c>
      <c r="E387">
        <v>386</v>
      </c>
      <c r="F387" t="s">
        <v>296</v>
      </c>
      <c r="G387" t="s">
        <v>386</v>
      </c>
      <c r="H387">
        <v>2647</v>
      </c>
      <c r="I387">
        <v>0</v>
      </c>
      <c r="J387">
        <v>0</v>
      </c>
      <c r="K387" s="2">
        <v>44196</v>
      </c>
      <c r="L387" s="2" t="str">
        <f t="shared" si="67"/>
        <v>31/12/2020</v>
      </c>
      <c r="M387" s="4">
        <v>5220</v>
      </c>
      <c r="N387" s="4">
        <f t="shared" ref="N387:N450" si="70">ROUND(ABS(M387),2)</f>
        <v>5220</v>
      </c>
      <c r="O387" s="4" t="str">
        <f t="shared" ref="O387:O450" si="71">SUBSTITUTE(N387,",",".")</f>
        <v>5220</v>
      </c>
      <c r="P387" s="1">
        <v>0</v>
      </c>
      <c r="Q387" s="3" t="s">
        <v>22</v>
      </c>
      <c r="R387">
        <v>0</v>
      </c>
      <c r="S387" s="2">
        <f t="shared" si="68"/>
        <v>44196</v>
      </c>
      <c r="T387" s="2" t="str">
        <f t="shared" si="69"/>
        <v>31/12/2020</v>
      </c>
      <c r="U387" s="3" t="s">
        <v>23</v>
      </c>
      <c r="V387" s="1">
        <v>0</v>
      </c>
      <c r="W387">
        <v>0</v>
      </c>
      <c r="X387">
        <v>1</v>
      </c>
      <c r="Y387" s="1">
        <v>0</v>
      </c>
      <c r="Z387" s="5" t="str">
        <f t="shared" ref="Z387:Z450" si="72">CONCATENATE(A387,",'",C387,"', ",D387,", ",E387,", '",F387,"', ",H387,", ",I387,", ",J387,", '",L387,"', ",O387,", ",P387,", '",Q387,"', ",R387,", '",T387,"', '",U387)</f>
        <v>1,'01/12/2020', 900, 386, 'R', 2647, 0, 0, '31/12/2020', 5220, 0, 'IMPLANTACAO SALDO DE ABERTURA', 0, '31/12/2020', 'S</v>
      </c>
      <c r="AA387" t="str">
        <f t="shared" ref="AA387:AA450" si="73">CONCATENATE("',",V387,", ",W387,", ",X387,", ",Y387)</f>
        <v>',0, 0, 1, 0</v>
      </c>
      <c r="AB387" t="str">
        <f t="shared" ref="AB387:AB450" si="74">CONCATENATE(Z387,AA387)</f>
        <v>1,'01/12/2020', 900, 386, 'R', 2647, 0, 0, '31/12/2020', 5220, 0, 'IMPLANTACAO SALDO DE ABERTURA', 0, '31/12/2020', 'S',0, 0, 1, 0</v>
      </c>
      <c r="AC387" s="3" t="s">
        <v>24</v>
      </c>
      <c r="AD387" s="19" t="str">
        <f t="shared" ref="AD387:AD450" si="75">CONCATENATE(AC387,AB387,");")</f>
        <v>INSERT INTO TCBLAN (CODEMP,REFERENCIA,NUMLOTE,NUMLANC,TIPLANC,CODCTACTB,CODCONPAR,CODCENCUS,DTMOV,VLRLANC,CODHISTCTB,COMPLHIST,NUMDOC,VENCIMENTO,LIBERADO,CODUSU, CODPROJ,CODEMPORIG,  SEQUENCIA) VALUES(1,'01/12/2020', 900, 386, 'R', 2647, 0, 0, '31/12/2020', 5220, 0, 'IMPLANTACAO SALDO DE ABERTURA', 0, '31/12/2020', 'S',0, 0, 1, 0);</v>
      </c>
    </row>
    <row r="388" spans="1:30" x14ac:dyDescent="0.2">
      <c r="A388">
        <v>1</v>
      </c>
      <c r="B388" s="2">
        <v>44166</v>
      </c>
      <c r="C388" s="2" t="str">
        <f t="shared" si="66"/>
        <v>01/12/2020</v>
      </c>
      <c r="D388">
        <v>900</v>
      </c>
      <c r="E388">
        <v>387</v>
      </c>
      <c r="F388" t="s">
        <v>296</v>
      </c>
      <c r="G388" t="s">
        <v>387</v>
      </c>
      <c r="H388">
        <v>4071</v>
      </c>
      <c r="I388">
        <v>0</v>
      </c>
      <c r="J388">
        <v>0</v>
      </c>
      <c r="K388" s="2">
        <v>44196</v>
      </c>
      <c r="L388" s="2" t="str">
        <f t="shared" si="67"/>
        <v>31/12/2020</v>
      </c>
      <c r="M388" s="4">
        <v>96119.47</v>
      </c>
      <c r="N388" s="4">
        <f t="shared" si="70"/>
        <v>96119.47</v>
      </c>
      <c r="O388" s="4" t="str">
        <f t="shared" si="71"/>
        <v>96119.47</v>
      </c>
      <c r="P388" s="1">
        <v>0</v>
      </c>
      <c r="Q388" s="3" t="s">
        <v>22</v>
      </c>
      <c r="R388">
        <v>0</v>
      </c>
      <c r="S388" s="2">
        <f t="shared" si="68"/>
        <v>44196</v>
      </c>
      <c r="T388" s="2" t="str">
        <f t="shared" si="69"/>
        <v>31/12/2020</v>
      </c>
      <c r="U388" s="3" t="s">
        <v>23</v>
      </c>
      <c r="V388" s="1">
        <v>0</v>
      </c>
      <c r="W388">
        <v>0</v>
      </c>
      <c r="X388">
        <v>1</v>
      </c>
      <c r="Y388" s="1">
        <v>0</v>
      </c>
      <c r="Z388" s="5" t="str">
        <f t="shared" si="72"/>
        <v>1,'01/12/2020', 900, 387, 'R', 4071, 0, 0, '31/12/2020', 96119.47, 0, 'IMPLANTACAO SALDO DE ABERTURA', 0, '31/12/2020', 'S</v>
      </c>
      <c r="AA388" t="str">
        <f t="shared" si="73"/>
        <v>',0, 0, 1, 0</v>
      </c>
      <c r="AB388" t="str">
        <f t="shared" si="74"/>
        <v>1,'01/12/2020', 900, 387, 'R', 4071, 0, 0, '31/12/2020', 96119.47, 0, 'IMPLANTACAO SALDO DE ABERTURA', 0, '31/12/2020', 'S',0, 0, 1, 0</v>
      </c>
      <c r="AC388" s="3" t="s">
        <v>24</v>
      </c>
      <c r="AD388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387, 'R', 4071, 0, 0, '31/12/2020', 96119.47, 0, 'IMPLANTACAO SALDO DE ABERTURA', 0, '31/12/2020', 'S',0, 0, 1, 0);</v>
      </c>
    </row>
    <row r="389" spans="1:30" x14ac:dyDescent="0.2">
      <c r="A389">
        <v>1</v>
      </c>
      <c r="B389" s="2">
        <v>44166</v>
      </c>
      <c r="C389" s="2" t="str">
        <f t="shared" si="66"/>
        <v>01/12/2020</v>
      </c>
      <c r="D389">
        <v>900</v>
      </c>
      <c r="E389">
        <v>388</v>
      </c>
      <c r="F389" t="s">
        <v>296</v>
      </c>
      <c r="G389" t="s">
        <v>388</v>
      </c>
      <c r="H389">
        <v>1197</v>
      </c>
      <c r="I389">
        <v>0</v>
      </c>
      <c r="J389">
        <v>0</v>
      </c>
      <c r="K389" s="2">
        <v>44196</v>
      </c>
      <c r="L389" s="2" t="str">
        <f t="shared" si="67"/>
        <v>31/12/2020</v>
      </c>
      <c r="M389" s="4">
        <v>253.61</v>
      </c>
      <c r="N389" s="4">
        <f t="shared" si="70"/>
        <v>253.61</v>
      </c>
      <c r="O389" s="4" t="str">
        <f t="shared" si="71"/>
        <v>253.61</v>
      </c>
      <c r="P389" s="1">
        <v>0</v>
      </c>
      <c r="Q389" s="3" t="s">
        <v>22</v>
      </c>
      <c r="R389">
        <v>0</v>
      </c>
      <c r="S389" s="2">
        <f t="shared" si="68"/>
        <v>44196</v>
      </c>
      <c r="T389" s="2" t="str">
        <f t="shared" si="69"/>
        <v>31/12/2020</v>
      </c>
      <c r="U389" s="3" t="s">
        <v>23</v>
      </c>
      <c r="V389" s="1">
        <v>0</v>
      </c>
      <c r="W389">
        <v>0</v>
      </c>
      <c r="X389">
        <v>1</v>
      </c>
      <c r="Y389" s="1">
        <v>0</v>
      </c>
      <c r="Z389" s="5" t="str">
        <f t="shared" si="72"/>
        <v>1,'01/12/2020', 900, 388, 'R', 1197, 0, 0, '31/12/2020', 253.61, 0, 'IMPLANTACAO SALDO DE ABERTURA', 0, '31/12/2020', 'S</v>
      </c>
      <c r="AA389" t="str">
        <f t="shared" si="73"/>
        <v>',0, 0, 1, 0</v>
      </c>
      <c r="AB389" t="str">
        <f t="shared" si="74"/>
        <v>1,'01/12/2020', 900, 388, 'R', 1197, 0, 0, '31/12/2020', 253.61, 0, 'IMPLANTACAO SALDO DE ABERTURA', 0, '31/12/2020', 'S',0, 0, 1, 0</v>
      </c>
      <c r="AC389" s="3" t="s">
        <v>24</v>
      </c>
      <c r="AD389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388, 'R', 1197, 0, 0, '31/12/2020', 253.61, 0, 'IMPLANTACAO SALDO DE ABERTURA', 0, '31/12/2020', 'S',0, 0, 1, 0);</v>
      </c>
    </row>
    <row r="390" spans="1:30" x14ac:dyDescent="0.2">
      <c r="A390">
        <v>1</v>
      </c>
      <c r="B390" s="2">
        <v>44166</v>
      </c>
      <c r="C390" s="2" t="str">
        <f t="shared" si="66"/>
        <v>01/12/2020</v>
      </c>
      <c r="D390">
        <v>900</v>
      </c>
      <c r="E390">
        <v>389</v>
      </c>
      <c r="F390" t="s">
        <v>296</v>
      </c>
      <c r="G390" t="s">
        <v>389</v>
      </c>
      <c r="H390">
        <v>3143</v>
      </c>
      <c r="I390">
        <v>0</v>
      </c>
      <c r="J390">
        <v>0</v>
      </c>
      <c r="K390" s="2">
        <v>44196</v>
      </c>
      <c r="L390" s="2" t="str">
        <f t="shared" si="67"/>
        <v>31/12/2020</v>
      </c>
      <c r="M390" s="4">
        <v>5009</v>
      </c>
      <c r="N390" s="4">
        <f t="shared" si="70"/>
        <v>5009</v>
      </c>
      <c r="O390" s="4" t="str">
        <f t="shared" si="71"/>
        <v>5009</v>
      </c>
      <c r="P390" s="1">
        <v>0</v>
      </c>
      <c r="Q390" s="3" t="s">
        <v>22</v>
      </c>
      <c r="R390">
        <v>0</v>
      </c>
      <c r="S390" s="2">
        <f t="shared" si="68"/>
        <v>44196</v>
      </c>
      <c r="T390" s="2" t="str">
        <f t="shared" si="69"/>
        <v>31/12/2020</v>
      </c>
      <c r="U390" s="3" t="s">
        <v>23</v>
      </c>
      <c r="V390" s="1">
        <v>0</v>
      </c>
      <c r="W390">
        <v>0</v>
      </c>
      <c r="X390">
        <v>1</v>
      </c>
      <c r="Y390" s="1">
        <v>0</v>
      </c>
      <c r="Z390" s="5" t="str">
        <f t="shared" si="72"/>
        <v>1,'01/12/2020', 900, 389, 'R', 3143, 0, 0, '31/12/2020', 5009, 0, 'IMPLANTACAO SALDO DE ABERTURA', 0, '31/12/2020', 'S</v>
      </c>
      <c r="AA390" t="str">
        <f t="shared" si="73"/>
        <v>',0, 0, 1, 0</v>
      </c>
      <c r="AB390" t="str">
        <f t="shared" si="74"/>
        <v>1,'01/12/2020', 900, 389, 'R', 3143, 0, 0, '31/12/2020', 5009, 0, 'IMPLANTACAO SALDO DE ABERTURA', 0, '31/12/2020', 'S',0, 0, 1, 0</v>
      </c>
      <c r="AC390" s="3" t="s">
        <v>24</v>
      </c>
      <c r="AD390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389, 'R', 3143, 0, 0, '31/12/2020', 5009, 0, 'IMPLANTACAO SALDO DE ABERTURA', 0, '31/12/2020', 'S',0, 0, 1, 0);</v>
      </c>
    </row>
    <row r="391" spans="1:30" x14ac:dyDescent="0.2">
      <c r="A391">
        <v>1</v>
      </c>
      <c r="B391" s="2">
        <v>44166</v>
      </c>
      <c r="C391" s="2" t="str">
        <f t="shared" si="66"/>
        <v>01/12/2020</v>
      </c>
      <c r="D391">
        <v>900</v>
      </c>
      <c r="E391">
        <v>390</v>
      </c>
      <c r="F391" t="s">
        <v>296</v>
      </c>
      <c r="G391" t="s">
        <v>390</v>
      </c>
      <c r="H391">
        <v>3092</v>
      </c>
      <c r="I391">
        <v>0</v>
      </c>
      <c r="J391">
        <v>0</v>
      </c>
      <c r="K391" s="2">
        <v>44196</v>
      </c>
      <c r="L391" s="2" t="str">
        <f t="shared" si="67"/>
        <v>31/12/2020</v>
      </c>
      <c r="M391" s="4">
        <v>944</v>
      </c>
      <c r="N391" s="4">
        <f t="shared" si="70"/>
        <v>944</v>
      </c>
      <c r="O391" s="4" t="str">
        <f t="shared" si="71"/>
        <v>944</v>
      </c>
      <c r="P391" s="1">
        <v>0</v>
      </c>
      <c r="Q391" s="3" t="s">
        <v>22</v>
      </c>
      <c r="R391">
        <v>0</v>
      </c>
      <c r="S391" s="2">
        <f t="shared" si="68"/>
        <v>44196</v>
      </c>
      <c r="T391" s="2" t="str">
        <f t="shared" si="69"/>
        <v>31/12/2020</v>
      </c>
      <c r="U391" s="3" t="s">
        <v>23</v>
      </c>
      <c r="V391" s="1">
        <v>0</v>
      </c>
      <c r="W391">
        <v>0</v>
      </c>
      <c r="X391">
        <v>1</v>
      </c>
      <c r="Y391" s="1">
        <v>0</v>
      </c>
      <c r="Z391" s="5" t="str">
        <f t="shared" si="72"/>
        <v>1,'01/12/2020', 900, 390, 'R', 3092, 0, 0, '31/12/2020', 944, 0, 'IMPLANTACAO SALDO DE ABERTURA', 0, '31/12/2020', 'S</v>
      </c>
      <c r="AA391" t="str">
        <f t="shared" si="73"/>
        <v>',0, 0, 1, 0</v>
      </c>
      <c r="AB391" t="str">
        <f t="shared" si="74"/>
        <v>1,'01/12/2020', 900, 390, 'R', 3092, 0, 0, '31/12/2020', 944, 0, 'IMPLANTACAO SALDO DE ABERTURA', 0, '31/12/2020', 'S',0, 0, 1, 0</v>
      </c>
      <c r="AC391" s="3" t="s">
        <v>24</v>
      </c>
      <c r="AD391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390, 'R', 3092, 0, 0, '31/12/2020', 944, 0, 'IMPLANTACAO SALDO DE ABERTURA', 0, '31/12/2020', 'S',0, 0, 1, 0);</v>
      </c>
    </row>
    <row r="392" spans="1:30" x14ac:dyDescent="0.2">
      <c r="A392">
        <v>1</v>
      </c>
      <c r="B392" s="2">
        <v>44166</v>
      </c>
      <c r="C392" s="2" t="str">
        <f t="shared" si="66"/>
        <v>01/12/2020</v>
      </c>
      <c r="D392">
        <v>900</v>
      </c>
      <c r="E392">
        <v>391</v>
      </c>
      <c r="F392" t="s">
        <v>296</v>
      </c>
      <c r="G392" t="s">
        <v>391</v>
      </c>
      <c r="H392">
        <v>4169</v>
      </c>
      <c r="I392">
        <v>0</v>
      </c>
      <c r="J392">
        <v>0</v>
      </c>
      <c r="K392" s="2">
        <v>44196</v>
      </c>
      <c r="L392" s="2" t="str">
        <f t="shared" si="67"/>
        <v>31/12/2020</v>
      </c>
      <c r="M392" s="4">
        <v>240</v>
      </c>
      <c r="N392" s="4">
        <f t="shared" si="70"/>
        <v>240</v>
      </c>
      <c r="O392" s="4" t="str">
        <f t="shared" si="71"/>
        <v>240</v>
      </c>
      <c r="P392" s="1">
        <v>0</v>
      </c>
      <c r="Q392" s="3" t="s">
        <v>22</v>
      </c>
      <c r="R392">
        <v>0</v>
      </c>
      <c r="S392" s="2">
        <f t="shared" si="68"/>
        <v>44196</v>
      </c>
      <c r="T392" s="2" t="str">
        <f t="shared" si="69"/>
        <v>31/12/2020</v>
      </c>
      <c r="U392" s="3" t="s">
        <v>23</v>
      </c>
      <c r="V392" s="1">
        <v>0</v>
      </c>
      <c r="W392">
        <v>0</v>
      </c>
      <c r="X392">
        <v>1</v>
      </c>
      <c r="Y392" s="1">
        <v>0</v>
      </c>
      <c r="Z392" s="5" t="str">
        <f t="shared" si="72"/>
        <v>1,'01/12/2020', 900, 391, 'R', 4169, 0, 0, '31/12/2020', 240, 0, 'IMPLANTACAO SALDO DE ABERTURA', 0, '31/12/2020', 'S</v>
      </c>
      <c r="AA392" t="str">
        <f t="shared" si="73"/>
        <v>',0, 0, 1, 0</v>
      </c>
      <c r="AB392" t="str">
        <f t="shared" si="74"/>
        <v>1,'01/12/2020', 900, 391, 'R', 4169, 0, 0, '31/12/2020', 240, 0, 'IMPLANTACAO SALDO DE ABERTURA', 0, '31/12/2020', 'S',0, 0, 1, 0</v>
      </c>
      <c r="AC392" s="3" t="s">
        <v>24</v>
      </c>
      <c r="AD392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391, 'R', 4169, 0, 0, '31/12/2020', 240, 0, 'IMPLANTACAO SALDO DE ABERTURA', 0, '31/12/2020', 'S',0, 0, 1, 0);</v>
      </c>
    </row>
    <row r="393" spans="1:30" x14ac:dyDescent="0.2">
      <c r="A393">
        <v>1</v>
      </c>
      <c r="B393" s="2">
        <v>44166</v>
      </c>
      <c r="C393" s="2" t="str">
        <f t="shared" si="66"/>
        <v>01/12/2020</v>
      </c>
      <c r="D393">
        <v>900</v>
      </c>
      <c r="E393">
        <v>392</v>
      </c>
      <c r="F393" t="s">
        <v>296</v>
      </c>
      <c r="G393" t="s">
        <v>392</v>
      </c>
      <c r="H393">
        <v>3144</v>
      </c>
      <c r="I393">
        <v>0</v>
      </c>
      <c r="J393">
        <v>0</v>
      </c>
      <c r="K393" s="2">
        <v>44196</v>
      </c>
      <c r="L393" s="2" t="str">
        <f t="shared" si="67"/>
        <v>31/12/2020</v>
      </c>
      <c r="M393" s="4">
        <v>73666.5</v>
      </c>
      <c r="N393" s="4">
        <f t="shared" si="70"/>
        <v>73666.5</v>
      </c>
      <c r="O393" s="4" t="str">
        <f t="shared" si="71"/>
        <v>73666.5</v>
      </c>
      <c r="P393" s="1">
        <v>0</v>
      </c>
      <c r="Q393" s="3" t="s">
        <v>22</v>
      </c>
      <c r="R393">
        <v>0</v>
      </c>
      <c r="S393" s="2">
        <f t="shared" si="68"/>
        <v>44196</v>
      </c>
      <c r="T393" s="2" t="str">
        <f t="shared" si="69"/>
        <v>31/12/2020</v>
      </c>
      <c r="U393" s="3" t="s">
        <v>23</v>
      </c>
      <c r="V393" s="1">
        <v>0</v>
      </c>
      <c r="W393">
        <v>0</v>
      </c>
      <c r="X393">
        <v>1</v>
      </c>
      <c r="Y393" s="1">
        <v>0</v>
      </c>
      <c r="Z393" s="5" t="str">
        <f t="shared" si="72"/>
        <v>1,'01/12/2020', 900, 392, 'R', 3144, 0, 0, '31/12/2020', 73666.5, 0, 'IMPLANTACAO SALDO DE ABERTURA', 0, '31/12/2020', 'S</v>
      </c>
      <c r="AA393" t="str">
        <f t="shared" si="73"/>
        <v>',0, 0, 1, 0</v>
      </c>
      <c r="AB393" t="str">
        <f t="shared" si="74"/>
        <v>1,'01/12/2020', 900, 392, 'R', 3144, 0, 0, '31/12/2020', 73666.5, 0, 'IMPLANTACAO SALDO DE ABERTURA', 0, '31/12/2020', 'S',0, 0, 1, 0</v>
      </c>
      <c r="AC393" s="3" t="s">
        <v>24</v>
      </c>
      <c r="AD393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392, 'R', 3144, 0, 0, '31/12/2020', 73666.5, 0, 'IMPLANTACAO SALDO DE ABERTURA', 0, '31/12/2020', 'S',0, 0, 1, 0);</v>
      </c>
    </row>
    <row r="394" spans="1:30" x14ac:dyDescent="0.2">
      <c r="A394">
        <v>1</v>
      </c>
      <c r="B394" s="2">
        <v>44166</v>
      </c>
      <c r="C394" s="2" t="str">
        <f t="shared" si="66"/>
        <v>01/12/2020</v>
      </c>
      <c r="D394">
        <v>900</v>
      </c>
      <c r="E394">
        <v>393</v>
      </c>
      <c r="F394" t="s">
        <v>296</v>
      </c>
      <c r="G394" t="s">
        <v>393</v>
      </c>
      <c r="H394">
        <v>3059</v>
      </c>
      <c r="I394">
        <v>0</v>
      </c>
      <c r="J394">
        <v>0</v>
      </c>
      <c r="K394" s="2">
        <v>44196</v>
      </c>
      <c r="L394" s="2" t="str">
        <f t="shared" si="67"/>
        <v>31/12/2020</v>
      </c>
      <c r="M394" s="4">
        <v>2394.48</v>
      </c>
      <c r="N394" s="4">
        <f t="shared" si="70"/>
        <v>2394.48</v>
      </c>
      <c r="O394" s="4" t="str">
        <f t="shared" si="71"/>
        <v>2394.48</v>
      </c>
      <c r="P394" s="1">
        <v>0</v>
      </c>
      <c r="Q394" s="3" t="s">
        <v>22</v>
      </c>
      <c r="R394">
        <v>0</v>
      </c>
      <c r="S394" s="2">
        <f t="shared" si="68"/>
        <v>44196</v>
      </c>
      <c r="T394" s="2" t="str">
        <f t="shared" si="69"/>
        <v>31/12/2020</v>
      </c>
      <c r="U394" s="3" t="s">
        <v>23</v>
      </c>
      <c r="V394" s="1">
        <v>0</v>
      </c>
      <c r="W394">
        <v>0</v>
      </c>
      <c r="X394">
        <v>1</v>
      </c>
      <c r="Y394" s="1">
        <v>0</v>
      </c>
      <c r="Z394" s="5" t="str">
        <f t="shared" si="72"/>
        <v>1,'01/12/2020', 900, 393, 'R', 3059, 0, 0, '31/12/2020', 2394.48, 0, 'IMPLANTACAO SALDO DE ABERTURA', 0, '31/12/2020', 'S</v>
      </c>
      <c r="AA394" t="str">
        <f t="shared" si="73"/>
        <v>',0, 0, 1, 0</v>
      </c>
      <c r="AB394" t="str">
        <f t="shared" si="74"/>
        <v>1,'01/12/2020', 900, 393, 'R', 3059, 0, 0, '31/12/2020', 2394.48, 0, 'IMPLANTACAO SALDO DE ABERTURA', 0, '31/12/2020', 'S',0, 0, 1, 0</v>
      </c>
      <c r="AC394" s="3" t="s">
        <v>24</v>
      </c>
      <c r="AD394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393, 'R', 3059, 0, 0, '31/12/2020', 2394.48, 0, 'IMPLANTACAO SALDO DE ABERTURA', 0, '31/12/2020', 'S',0, 0, 1, 0);</v>
      </c>
    </row>
    <row r="395" spans="1:30" x14ac:dyDescent="0.2">
      <c r="A395">
        <v>1</v>
      </c>
      <c r="B395" s="2">
        <v>44166</v>
      </c>
      <c r="C395" s="2" t="str">
        <f t="shared" si="66"/>
        <v>01/12/2020</v>
      </c>
      <c r="D395">
        <v>900</v>
      </c>
      <c r="E395">
        <v>394</v>
      </c>
      <c r="F395" t="s">
        <v>296</v>
      </c>
      <c r="G395" t="s">
        <v>394</v>
      </c>
      <c r="H395">
        <v>4107</v>
      </c>
      <c r="I395">
        <v>0</v>
      </c>
      <c r="J395">
        <v>0</v>
      </c>
      <c r="K395" s="2">
        <v>44196</v>
      </c>
      <c r="L395" s="2" t="str">
        <f t="shared" si="67"/>
        <v>31/12/2020</v>
      </c>
      <c r="M395" s="4">
        <v>799.5</v>
      </c>
      <c r="N395" s="4">
        <f t="shared" si="70"/>
        <v>799.5</v>
      </c>
      <c r="O395" s="4" t="str">
        <f t="shared" si="71"/>
        <v>799.5</v>
      </c>
      <c r="P395" s="1">
        <v>0</v>
      </c>
      <c r="Q395" s="3" t="s">
        <v>22</v>
      </c>
      <c r="R395">
        <v>0</v>
      </c>
      <c r="S395" s="2">
        <f t="shared" si="68"/>
        <v>44196</v>
      </c>
      <c r="T395" s="2" t="str">
        <f t="shared" si="69"/>
        <v>31/12/2020</v>
      </c>
      <c r="U395" s="3" t="s">
        <v>23</v>
      </c>
      <c r="V395" s="1">
        <v>0</v>
      </c>
      <c r="W395">
        <v>0</v>
      </c>
      <c r="X395">
        <v>1</v>
      </c>
      <c r="Y395" s="1">
        <v>0</v>
      </c>
      <c r="Z395" s="5" t="str">
        <f t="shared" si="72"/>
        <v>1,'01/12/2020', 900, 394, 'R', 4107, 0, 0, '31/12/2020', 799.5, 0, 'IMPLANTACAO SALDO DE ABERTURA', 0, '31/12/2020', 'S</v>
      </c>
      <c r="AA395" t="str">
        <f t="shared" si="73"/>
        <v>',0, 0, 1, 0</v>
      </c>
      <c r="AB395" t="str">
        <f t="shared" si="74"/>
        <v>1,'01/12/2020', 900, 394, 'R', 4107, 0, 0, '31/12/2020', 799.5, 0, 'IMPLANTACAO SALDO DE ABERTURA', 0, '31/12/2020', 'S',0, 0, 1, 0</v>
      </c>
      <c r="AC395" s="3" t="s">
        <v>24</v>
      </c>
      <c r="AD395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394, 'R', 4107, 0, 0, '31/12/2020', 799.5, 0, 'IMPLANTACAO SALDO DE ABERTURA', 0, '31/12/2020', 'S',0, 0, 1, 0);</v>
      </c>
    </row>
    <row r="396" spans="1:30" x14ac:dyDescent="0.2">
      <c r="A396">
        <v>1</v>
      </c>
      <c r="B396" s="2">
        <v>44166</v>
      </c>
      <c r="C396" s="2" t="str">
        <f t="shared" si="66"/>
        <v>01/12/2020</v>
      </c>
      <c r="D396">
        <v>900</v>
      </c>
      <c r="E396">
        <v>395</v>
      </c>
      <c r="F396" t="s">
        <v>296</v>
      </c>
      <c r="G396" t="s">
        <v>395</v>
      </c>
      <c r="H396">
        <v>3398</v>
      </c>
      <c r="I396">
        <v>0</v>
      </c>
      <c r="J396">
        <v>0</v>
      </c>
      <c r="K396" s="2">
        <v>44196</v>
      </c>
      <c r="L396" s="2" t="str">
        <f t="shared" si="67"/>
        <v>31/12/2020</v>
      </c>
      <c r="M396" s="4">
        <v>3400</v>
      </c>
      <c r="N396" s="4">
        <f t="shared" si="70"/>
        <v>3400</v>
      </c>
      <c r="O396" s="4" t="str">
        <f t="shared" si="71"/>
        <v>3400</v>
      </c>
      <c r="P396" s="1">
        <v>0</v>
      </c>
      <c r="Q396" s="3" t="s">
        <v>22</v>
      </c>
      <c r="R396">
        <v>0</v>
      </c>
      <c r="S396" s="2">
        <f t="shared" si="68"/>
        <v>44196</v>
      </c>
      <c r="T396" s="2" t="str">
        <f t="shared" si="69"/>
        <v>31/12/2020</v>
      </c>
      <c r="U396" s="3" t="s">
        <v>23</v>
      </c>
      <c r="V396" s="1">
        <v>0</v>
      </c>
      <c r="W396">
        <v>0</v>
      </c>
      <c r="X396">
        <v>1</v>
      </c>
      <c r="Y396" s="1">
        <v>0</v>
      </c>
      <c r="Z396" s="5" t="str">
        <f t="shared" si="72"/>
        <v>1,'01/12/2020', 900, 395, 'R', 3398, 0, 0, '31/12/2020', 3400, 0, 'IMPLANTACAO SALDO DE ABERTURA', 0, '31/12/2020', 'S</v>
      </c>
      <c r="AA396" t="str">
        <f t="shared" si="73"/>
        <v>',0, 0, 1, 0</v>
      </c>
      <c r="AB396" t="str">
        <f t="shared" si="74"/>
        <v>1,'01/12/2020', 900, 395, 'R', 3398, 0, 0, '31/12/2020', 3400, 0, 'IMPLANTACAO SALDO DE ABERTURA', 0, '31/12/2020', 'S',0, 0, 1, 0</v>
      </c>
      <c r="AC396" s="3" t="s">
        <v>24</v>
      </c>
      <c r="AD396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395, 'R', 3398, 0, 0, '31/12/2020', 3400, 0, 'IMPLANTACAO SALDO DE ABERTURA', 0, '31/12/2020', 'S',0, 0, 1, 0);</v>
      </c>
    </row>
    <row r="397" spans="1:30" x14ac:dyDescent="0.2">
      <c r="A397">
        <v>1</v>
      </c>
      <c r="B397" s="2">
        <v>44166</v>
      </c>
      <c r="C397" s="2" t="str">
        <f t="shared" si="66"/>
        <v>01/12/2020</v>
      </c>
      <c r="D397">
        <v>900</v>
      </c>
      <c r="E397">
        <v>396</v>
      </c>
      <c r="F397" t="s">
        <v>296</v>
      </c>
      <c r="G397" t="s">
        <v>396</v>
      </c>
      <c r="H397">
        <v>1757</v>
      </c>
      <c r="I397">
        <v>0</v>
      </c>
      <c r="J397">
        <v>0</v>
      </c>
      <c r="K397" s="2">
        <v>44196</v>
      </c>
      <c r="L397" s="2" t="str">
        <f t="shared" si="67"/>
        <v>31/12/2020</v>
      </c>
      <c r="M397" s="4">
        <v>418.05</v>
      </c>
      <c r="N397" s="4">
        <f t="shared" si="70"/>
        <v>418.05</v>
      </c>
      <c r="O397" s="4" t="str">
        <f t="shared" si="71"/>
        <v>418.05</v>
      </c>
      <c r="P397" s="1">
        <v>0</v>
      </c>
      <c r="Q397" s="3" t="s">
        <v>22</v>
      </c>
      <c r="R397">
        <v>0</v>
      </c>
      <c r="S397" s="2">
        <f t="shared" si="68"/>
        <v>44196</v>
      </c>
      <c r="T397" s="2" t="str">
        <f t="shared" si="69"/>
        <v>31/12/2020</v>
      </c>
      <c r="U397" s="3" t="s">
        <v>23</v>
      </c>
      <c r="V397" s="1">
        <v>0</v>
      </c>
      <c r="W397">
        <v>0</v>
      </c>
      <c r="X397">
        <v>1</v>
      </c>
      <c r="Y397" s="1">
        <v>0</v>
      </c>
      <c r="Z397" s="5" t="str">
        <f t="shared" si="72"/>
        <v>1,'01/12/2020', 900, 396, 'R', 1757, 0, 0, '31/12/2020', 418.05, 0, 'IMPLANTACAO SALDO DE ABERTURA', 0, '31/12/2020', 'S</v>
      </c>
      <c r="AA397" t="str">
        <f t="shared" si="73"/>
        <v>',0, 0, 1, 0</v>
      </c>
      <c r="AB397" t="str">
        <f t="shared" si="74"/>
        <v>1,'01/12/2020', 900, 396, 'R', 1757, 0, 0, '31/12/2020', 418.05, 0, 'IMPLANTACAO SALDO DE ABERTURA', 0, '31/12/2020', 'S',0, 0, 1, 0</v>
      </c>
      <c r="AC397" s="3" t="s">
        <v>24</v>
      </c>
      <c r="AD397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396, 'R', 1757, 0, 0, '31/12/2020', 418.05, 0, 'IMPLANTACAO SALDO DE ABERTURA', 0, '31/12/2020', 'S',0, 0, 1, 0);</v>
      </c>
    </row>
    <row r="398" spans="1:30" x14ac:dyDescent="0.2">
      <c r="A398">
        <v>1</v>
      </c>
      <c r="B398" s="2">
        <v>44166</v>
      </c>
      <c r="C398" s="2" t="str">
        <f t="shared" si="66"/>
        <v>01/12/2020</v>
      </c>
      <c r="D398">
        <v>900</v>
      </c>
      <c r="E398">
        <v>397</v>
      </c>
      <c r="F398" t="s">
        <v>296</v>
      </c>
      <c r="G398" t="s">
        <v>397</v>
      </c>
      <c r="H398">
        <v>4588</v>
      </c>
      <c r="I398">
        <v>0</v>
      </c>
      <c r="J398">
        <v>0</v>
      </c>
      <c r="K398" s="2">
        <v>44196</v>
      </c>
      <c r="L398" s="2" t="str">
        <f t="shared" si="67"/>
        <v>31/12/2020</v>
      </c>
      <c r="M398" s="4">
        <v>28390</v>
      </c>
      <c r="N398" s="4">
        <f t="shared" si="70"/>
        <v>28390</v>
      </c>
      <c r="O398" s="4" t="str">
        <f t="shared" si="71"/>
        <v>28390</v>
      </c>
      <c r="P398" s="1">
        <v>0</v>
      </c>
      <c r="Q398" s="3" t="s">
        <v>22</v>
      </c>
      <c r="R398">
        <v>0</v>
      </c>
      <c r="S398" s="2">
        <f t="shared" si="68"/>
        <v>44196</v>
      </c>
      <c r="T398" s="2" t="str">
        <f t="shared" si="69"/>
        <v>31/12/2020</v>
      </c>
      <c r="U398" s="3" t="s">
        <v>23</v>
      </c>
      <c r="V398" s="1">
        <v>0</v>
      </c>
      <c r="W398">
        <v>0</v>
      </c>
      <c r="X398">
        <v>1</v>
      </c>
      <c r="Y398" s="1">
        <v>0</v>
      </c>
      <c r="Z398" s="5" t="str">
        <f t="shared" si="72"/>
        <v>1,'01/12/2020', 900, 397, 'R', 4588, 0, 0, '31/12/2020', 28390, 0, 'IMPLANTACAO SALDO DE ABERTURA', 0, '31/12/2020', 'S</v>
      </c>
      <c r="AA398" t="str">
        <f t="shared" si="73"/>
        <v>',0, 0, 1, 0</v>
      </c>
      <c r="AB398" t="str">
        <f t="shared" si="74"/>
        <v>1,'01/12/2020', 900, 397, 'R', 4588, 0, 0, '31/12/2020', 28390, 0, 'IMPLANTACAO SALDO DE ABERTURA', 0, '31/12/2020', 'S',0, 0, 1, 0</v>
      </c>
      <c r="AC398" s="3" t="s">
        <v>24</v>
      </c>
      <c r="AD398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397, 'R', 4588, 0, 0, '31/12/2020', 28390, 0, 'IMPLANTACAO SALDO DE ABERTURA', 0, '31/12/2020', 'S',0, 0, 1, 0);</v>
      </c>
    </row>
    <row r="399" spans="1:30" x14ac:dyDescent="0.2">
      <c r="A399">
        <v>1</v>
      </c>
      <c r="B399" s="2">
        <v>44166</v>
      </c>
      <c r="C399" s="2" t="str">
        <f t="shared" si="66"/>
        <v>01/12/2020</v>
      </c>
      <c r="D399">
        <v>900</v>
      </c>
      <c r="E399">
        <v>398</v>
      </c>
      <c r="F399" t="s">
        <v>296</v>
      </c>
      <c r="G399" t="s">
        <v>398</v>
      </c>
      <c r="H399">
        <v>1413</v>
      </c>
      <c r="I399">
        <v>0</v>
      </c>
      <c r="J399">
        <v>0</v>
      </c>
      <c r="K399" s="2">
        <v>44196</v>
      </c>
      <c r="L399" s="2" t="str">
        <f t="shared" si="67"/>
        <v>31/12/2020</v>
      </c>
      <c r="M399" s="4">
        <v>73967.039999999994</v>
      </c>
      <c r="N399" s="4">
        <f t="shared" si="70"/>
        <v>73967.039999999994</v>
      </c>
      <c r="O399" s="4" t="str">
        <f t="shared" si="71"/>
        <v>73967.04</v>
      </c>
      <c r="P399" s="1">
        <v>0</v>
      </c>
      <c r="Q399" s="3" t="s">
        <v>22</v>
      </c>
      <c r="R399">
        <v>0</v>
      </c>
      <c r="S399" s="2">
        <f t="shared" si="68"/>
        <v>44196</v>
      </c>
      <c r="T399" s="2" t="str">
        <f t="shared" si="69"/>
        <v>31/12/2020</v>
      </c>
      <c r="U399" s="3" t="s">
        <v>23</v>
      </c>
      <c r="V399" s="1">
        <v>0</v>
      </c>
      <c r="W399">
        <v>0</v>
      </c>
      <c r="X399">
        <v>1</v>
      </c>
      <c r="Y399" s="1">
        <v>0</v>
      </c>
      <c r="Z399" s="5" t="str">
        <f t="shared" si="72"/>
        <v>1,'01/12/2020', 900, 398, 'R', 1413, 0, 0, '31/12/2020', 73967.04, 0, 'IMPLANTACAO SALDO DE ABERTURA', 0, '31/12/2020', 'S</v>
      </c>
      <c r="AA399" t="str">
        <f t="shared" si="73"/>
        <v>',0, 0, 1, 0</v>
      </c>
      <c r="AB399" t="str">
        <f t="shared" si="74"/>
        <v>1,'01/12/2020', 900, 398, 'R', 1413, 0, 0, '31/12/2020', 73967.04, 0, 'IMPLANTACAO SALDO DE ABERTURA', 0, '31/12/2020', 'S',0, 0, 1, 0</v>
      </c>
      <c r="AC399" s="3" t="s">
        <v>24</v>
      </c>
      <c r="AD399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398, 'R', 1413, 0, 0, '31/12/2020', 73967.04, 0, 'IMPLANTACAO SALDO DE ABERTURA', 0, '31/12/2020', 'S',0, 0, 1, 0);</v>
      </c>
    </row>
    <row r="400" spans="1:30" x14ac:dyDescent="0.2">
      <c r="A400">
        <v>1</v>
      </c>
      <c r="B400" s="2">
        <v>44166</v>
      </c>
      <c r="C400" s="2" t="str">
        <f t="shared" si="66"/>
        <v>01/12/2020</v>
      </c>
      <c r="D400">
        <v>900</v>
      </c>
      <c r="E400">
        <v>399</v>
      </c>
      <c r="F400" t="s">
        <v>296</v>
      </c>
      <c r="G400" t="s">
        <v>399</v>
      </c>
      <c r="H400">
        <v>3086</v>
      </c>
      <c r="I400">
        <v>0</v>
      </c>
      <c r="J400">
        <v>0</v>
      </c>
      <c r="K400" s="2">
        <v>44196</v>
      </c>
      <c r="L400" s="2" t="str">
        <f t="shared" si="67"/>
        <v>31/12/2020</v>
      </c>
      <c r="M400" s="4">
        <v>135</v>
      </c>
      <c r="N400" s="4">
        <f t="shared" si="70"/>
        <v>135</v>
      </c>
      <c r="O400" s="4" t="str">
        <f t="shared" si="71"/>
        <v>135</v>
      </c>
      <c r="P400" s="1">
        <v>0</v>
      </c>
      <c r="Q400" s="3" t="s">
        <v>22</v>
      </c>
      <c r="R400">
        <v>0</v>
      </c>
      <c r="S400" s="2">
        <f t="shared" si="68"/>
        <v>44196</v>
      </c>
      <c r="T400" s="2" t="str">
        <f t="shared" si="69"/>
        <v>31/12/2020</v>
      </c>
      <c r="U400" s="3" t="s">
        <v>23</v>
      </c>
      <c r="V400" s="1">
        <v>0</v>
      </c>
      <c r="W400">
        <v>0</v>
      </c>
      <c r="X400">
        <v>1</v>
      </c>
      <c r="Y400" s="1">
        <v>0</v>
      </c>
      <c r="Z400" s="5" t="str">
        <f t="shared" si="72"/>
        <v>1,'01/12/2020', 900, 399, 'R', 3086, 0, 0, '31/12/2020', 135, 0, 'IMPLANTACAO SALDO DE ABERTURA', 0, '31/12/2020', 'S</v>
      </c>
      <c r="AA400" t="str">
        <f t="shared" si="73"/>
        <v>',0, 0, 1, 0</v>
      </c>
      <c r="AB400" t="str">
        <f t="shared" si="74"/>
        <v>1,'01/12/2020', 900, 399, 'R', 3086, 0, 0, '31/12/2020', 135, 0, 'IMPLANTACAO SALDO DE ABERTURA', 0, '31/12/2020', 'S',0, 0, 1, 0</v>
      </c>
      <c r="AC400" s="3" t="s">
        <v>24</v>
      </c>
      <c r="AD400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399, 'R', 3086, 0, 0, '31/12/2020', 135, 0, 'IMPLANTACAO SALDO DE ABERTURA', 0, '31/12/2020', 'S',0, 0, 1, 0);</v>
      </c>
    </row>
    <row r="401" spans="1:30" x14ac:dyDescent="0.2">
      <c r="A401">
        <v>1</v>
      </c>
      <c r="B401" s="2">
        <v>44166</v>
      </c>
      <c r="C401" s="2" t="str">
        <f t="shared" si="66"/>
        <v>01/12/2020</v>
      </c>
      <c r="D401">
        <v>900</v>
      </c>
      <c r="E401">
        <v>400</v>
      </c>
      <c r="F401" t="s">
        <v>296</v>
      </c>
      <c r="G401" t="s">
        <v>400</v>
      </c>
      <c r="H401">
        <v>3113</v>
      </c>
      <c r="I401">
        <v>0</v>
      </c>
      <c r="J401">
        <v>0</v>
      </c>
      <c r="K401" s="2">
        <v>44196</v>
      </c>
      <c r="L401" s="2" t="str">
        <f t="shared" si="67"/>
        <v>31/12/2020</v>
      </c>
      <c r="M401" s="4">
        <v>371.1</v>
      </c>
      <c r="N401" s="4">
        <f t="shared" si="70"/>
        <v>371.1</v>
      </c>
      <c r="O401" s="4" t="str">
        <f t="shared" si="71"/>
        <v>371.1</v>
      </c>
      <c r="P401" s="1">
        <v>0</v>
      </c>
      <c r="Q401" s="3" t="s">
        <v>22</v>
      </c>
      <c r="R401">
        <v>0</v>
      </c>
      <c r="S401" s="2">
        <f t="shared" si="68"/>
        <v>44196</v>
      </c>
      <c r="T401" s="2" t="str">
        <f t="shared" si="69"/>
        <v>31/12/2020</v>
      </c>
      <c r="U401" s="3" t="s">
        <v>23</v>
      </c>
      <c r="V401" s="1">
        <v>0</v>
      </c>
      <c r="W401">
        <v>0</v>
      </c>
      <c r="X401">
        <v>1</v>
      </c>
      <c r="Y401" s="1">
        <v>0</v>
      </c>
      <c r="Z401" s="5" t="str">
        <f t="shared" si="72"/>
        <v>1,'01/12/2020', 900, 400, 'R', 3113, 0, 0, '31/12/2020', 371.1, 0, 'IMPLANTACAO SALDO DE ABERTURA', 0, '31/12/2020', 'S</v>
      </c>
      <c r="AA401" t="str">
        <f t="shared" si="73"/>
        <v>',0, 0, 1, 0</v>
      </c>
      <c r="AB401" t="str">
        <f t="shared" si="74"/>
        <v>1,'01/12/2020', 900, 400, 'R', 3113, 0, 0, '31/12/2020', 371.1, 0, 'IMPLANTACAO SALDO DE ABERTURA', 0, '31/12/2020', 'S',0, 0, 1, 0</v>
      </c>
      <c r="AC401" s="3" t="s">
        <v>24</v>
      </c>
      <c r="AD401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400, 'R', 3113, 0, 0, '31/12/2020', 371.1, 0, 'IMPLANTACAO SALDO DE ABERTURA', 0, '31/12/2020', 'S',0, 0, 1, 0);</v>
      </c>
    </row>
    <row r="402" spans="1:30" x14ac:dyDescent="0.2">
      <c r="A402">
        <v>1</v>
      </c>
      <c r="B402" s="2">
        <v>44166</v>
      </c>
      <c r="C402" s="2" t="str">
        <f t="shared" si="66"/>
        <v>01/12/2020</v>
      </c>
      <c r="D402">
        <v>900</v>
      </c>
      <c r="E402">
        <v>401</v>
      </c>
      <c r="F402" t="s">
        <v>296</v>
      </c>
      <c r="G402" t="s">
        <v>401</v>
      </c>
      <c r="H402">
        <v>3519</v>
      </c>
      <c r="I402">
        <v>0</v>
      </c>
      <c r="J402">
        <v>0</v>
      </c>
      <c r="K402" s="2">
        <v>44196</v>
      </c>
      <c r="L402" s="2" t="str">
        <f t="shared" si="67"/>
        <v>31/12/2020</v>
      </c>
      <c r="M402" s="4">
        <v>5430.46</v>
      </c>
      <c r="N402" s="4">
        <f t="shared" si="70"/>
        <v>5430.46</v>
      </c>
      <c r="O402" s="4" t="str">
        <f t="shared" si="71"/>
        <v>5430.46</v>
      </c>
      <c r="P402" s="1">
        <v>0</v>
      </c>
      <c r="Q402" s="3" t="s">
        <v>22</v>
      </c>
      <c r="R402">
        <v>0</v>
      </c>
      <c r="S402" s="2">
        <f t="shared" si="68"/>
        <v>44196</v>
      </c>
      <c r="T402" s="2" t="str">
        <f t="shared" si="69"/>
        <v>31/12/2020</v>
      </c>
      <c r="U402" s="3" t="s">
        <v>23</v>
      </c>
      <c r="V402" s="1">
        <v>0</v>
      </c>
      <c r="W402">
        <v>0</v>
      </c>
      <c r="X402">
        <v>1</v>
      </c>
      <c r="Y402" s="1">
        <v>0</v>
      </c>
      <c r="Z402" s="5" t="str">
        <f t="shared" si="72"/>
        <v>1,'01/12/2020', 900, 401, 'R', 3519, 0, 0, '31/12/2020', 5430.46, 0, 'IMPLANTACAO SALDO DE ABERTURA', 0, '31/12/2020', 'S</v>
      </c>
      <c r="AA402" t="str">
        <f t="shared" si="73"/>
        <v>',0, 0, 1, 0</v>
      </c>
      <c r="AB402" t="str">
        <f t="shared" si="74"/>
        <v>1,'01/12/2020', 900, 401, 'R', 3519, 0, 0, '31/12/2020', 5430.46, 0, 'IMPLANTACAO SALDO DE ABERTURA', 0, '31/12/2020', 'S',0, 0, 1, 0</v>
      </c>
      <c r="AC402" s="3" t="s">
        <v>24</v>
      </c>
      <c r="AD402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401, 'R', 3519, 0, 0, '31/12/2020', 5430.46, 0, 'IMPLANTACAO SALDO DE ABERTURA', 0, '31/12/2020', 'S',0, 0, 1, 0);</v>
      </c>
    </row>
    <row r="403" spans="1:30" x14ac:dyDescent="0.2">
      <c r="A403">
        <v>1</v>
      </c>
      <c r="B403" s="2">
        <v>44166</v>
      </c>
      <c r="C403" s="2" t="str">
        <f t="shared" si="66"/>
        <v>01/12/2020</v>
      </c>
      <c r="D403">
        <v>900</v>
      </c>
      <c r="E403">
        <v>402</v>
      </c>
      <c r="F403" t="s">
        <v>296</v>
      </c>
      <c r="G403" t="s">
        <v>402</v>
      </c>
      <c r="H403">
        <v>3155</v>
      </c>
      <c r="I403">
        <v>0</v>
      </c>
      <c r="J403">
        <v>0</v>
      </c>
      <c r="K403" s="2">
        <v>44196</v>
      </c>
      <c r="L403" s="2" t="str">
        <f t="shared" si="67"/>
        <v>31/12/2020</v>
      </c>
      <c r="M403" s="4">
        <v>70781.02</v>
      </c>
      <c r="N403" s="4">
        <f t="shared" si="70"/>
        <v>70781.02</v>
      </c>
      <c r="O403" s="4" t="str">
        <f t="shared" si="71"/>
        <v>70781.02</v>
      </c>
      <c r="P403" s="1">
        <v>0</v>
      </c>
      <c r="Q403" s="3" t="s">
        <v>22</v>
      </c>
      <c r="R403">
        <v>0</v>
      </c>
      <c r="S403" s="2">
        <f t="shared" si="68"/>
        <v>44196</v>
      </c>
      <c r="T403" s="2" t="str">
        <f t="shared" si="69"/>
        <v>31/12/2020</v>
      </c>
      <c r="U403" s="3" t="s">
        <v>23</v>
      </c>
      <c r="V403" s="1">
        <v>0</v>
      </c>
      <c r="W403">
        <v>0</v>
      </c>
      <c r="X403">
        <v>1</v>
      </c>
      <c r="Y403" s="1">
        <v>0</v>
      </c>
      <c r="Z403" s="5" t="str">
        <f t="shared" si="72"/>
        <v>1,'01/12/2020', 900, 402, 'R', 3155, 0, 0, '31/12/2020', 70781.02, 0, 'IMPLANTACAO SALDO DE ABERTURA', 0, '31/12/2020', 'S</v>
      </c>
      <c r="AA403" t="str">
        <f t="shared" si="73"/>
        <v>',0, 0, 1, 0</v>
      </c>
      <c r="AB403" t="str">
        <f t="shared" si="74"/>
        <v>1,'01/12/2020', 900, 402, 'R', 3155, 0, 0, '31/12/2020', 70781.02, 0, 'IMPLANTACAO SALDO DE ABERTURA', 0, '31/12/2020', 'S',0, 0, 1, 0</v>
      </c>
      <c r="AC403" s="3" t="s">
        <v>24</v>
      </c>
      <c r="AD403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402, 'R', 3155, 0, 0, '31/12/2020', 70781.02, 0, 'IMPLANTACAO SALDO DE ABERTURA', 0, '31/12/2020', 'S',0, 0, 1, 0);</v>
      </c>
    </row>
    <row r="404" spans="1:30" x14ac:dyDescent="0.2">
      <c r="A404">
        <v>1</v>
      </c>
      <c r="B404" s="2">
        <v>44166</v>
      </c>
      <c r="C404" s="2" t="str">
        <f t="shared" si="66"/>
        <v>01/12/2020</v>
      </c>
      <c r="D404">
        <v>900</v>
      </c>
      <c r="E404">
        <v>403</v>
      </c>
      <c r="F404" t="s">
        <v>296</v>
      </c>
      <c r="G404" t="s">
        <v>403</v>
      </c>
      <c r="H404">
        <v>1228</v>
      </c>
      <c r="I404">
        <v>0</v>
      </c>
      <c r="J404">
        <v>0</v>
      </c>
      <c r="K404" s="2">
        <v>44196</v>
      </c>
      <c r="L404" s="2" t="str">
        <f t="shared" si="67"/>
        <v>31/12/2020</v>
      </c>
      <c r="M404" s="4">
        <v>8716.16</v>
      </c>
      <c r="N404" s="4">
        <f t="shared" si="70"/>
        <v>8716.16</v>
      </c>
      <c r="O404" s="4" t="str">
        <f t="shared" si="71"/>
        <v>8716.16</v>
      </c>
      <c r="P404" s="1">
        <v>0</v>
      </c>
      <c r="Q404" s="3" t="s">
        <v>22</v>
      </c>
      <c r="R404">
        <v>0</v>
      </c>
      <c r="S404" s="2">
        <f t="shared" si="68"/>
        <v>44196</v>
      </c>
      <c r="T404" s="2" t="str">
        <f t="shared" si="69"/>
        <v>31/12/2020</v>
      </c>
      <c r="U404" s="3" t="s">
        <v>23</v>
      </c>
      <c r="V404" s="1">
        <v>0</v>
      </c>
      <c r="W404">
        <v>0</v>
      </c>
      <c r="X404">
        <v>1</v>
      </c>
      <c r="Y404" s="1">
        <v>0</v>
      </c>
      <c r="Z404" s="5" t="str">
        <f t="shared" si="72"/>
        <v>1,'01/12/2020', 900, 403, 'R', 1228, 0, 0, '31/12/2020', 8716.16, 0, 'IMPLANTACAO SALDO DE ABERTURA', 0, '31/12/2020', 'S</v>
      </c>
      <c r="AA404" t="str">
        <f t="shared" si="73"/>
        <v>',0, 0, 1, 0</v>
      </c>
      <c r="AB404" t="str">
        <f t="shared" si="74"/>
        <v>1,'01/12/2020', 900, 403, 'R', 1228, 0, 0, '31/12/2020', 8716.16, 0, 'IMPLANTACAO SALDO DE ABERTURA', 0, '31/12/2020', 'S',0, 0, 1, 0</v>
      </c>
      <c r="AC404" s="3" t="s">
        <v>24</v>
      </c>
      <c r="AD404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403, 'R', 1228, 0, 0, '31/12/2020', 8716.16, 0, 'IMPLANTACAO SALDO DE ABERTURA', 0, '31/12/2020', 'S',0, 0, 1, 0);</v>
      </c>
    </row>
    <row r="405" spans="1:30" x14ac:dyDescent="0.2">
      <c r="A405">
        <v>1</v>
      </c>
      <c r="B405" s="2">
        <v>44166</v>
      </c>
      <c r="C405" s="2" t="str">
        <f t="shared" si="66"/>
        <v>01/12/2020</v>
      </c>
      <c r="D405">
        <v>900</v>
      </c>
      <c r="E405">
        <v>404</v>
      </c>
      <c r="F405" t="s">
        <v>296</v>
      </c>
      <c r="G405" t="s">
        <v>404</v>
      </c>
      <c r="H405">
        <v>4593</v>
      </c>
      <c r="I405">
        <v>0</v>
      </c>
      <c r="J405">
        <v>0</v>
      </c>
      <c r="K405" s="2">
        <v>44196</v>
      </c>
      <c r="L405" s="2" t="str">
        <f t="shared" si="67"/>
        <v>31/12/2020</v>
      </c>
      <c r="M405" s="4">
        <v>880</v>
      </c>
      <c r="N405" s="4">
        <f t="shared" si="70"/>
        <v>880</v>
      </c>
      <c r="O405" s="4" t="str">
        <f t="shared" si="71"/>
        <v>880</v>
      </c>
      <c r="P405" s="1">
        <v>0</v>
      </c>
      <c r="Q405" s="3" t="s">
        <v>22</v>
      </c>
      <c r="R405">
        <v>0</v>
      </c>
      <c r="S405" s="2">
        <f t="shared" si="68"/>
        <v>44196</v>
      </c>
      <c r="T405" s="2" t="str">
        <f t="shared" si="69"/>
        <v>31/12/2020</v>
      </c>
      <c r="U405" s="3" t="s">
        <v>23</v>
      </c>
      <c r="V405" s="1">
        <v>0</v>
      </c>
      <c r="W405">
        <v>0</v>
      </c>
      <c r="X405">
        <v>1</v>
      </c>
      <c r="Y405" s="1">
        <v>0</v>
      </c>
      <c r="Z405" s="5" t="str">
        <f t="shared" si="72"/>
        <v>1,'01/12/2020', 900, 404, 'R', 4593, 0, 0, '31/12/2020', 880, 0, 'IMPLANTACAO SALDO DE ABERTURA', 0, '31/12/2020', 'S</v>
      </c>
      <c r="AA405" t="str">
        <f t="shared" si="73"/>
        <v>',0, 0, 1, 0</v>
      </c>
      <c r="AB405" t="str">
        <f t="shared" si="74"/>
        <v>1,'01/12/2020', 900, 404, 'R', 4593, 0, 0, '31/12/2020', 880, 0, 'IMPLANTACAO SALDO DE ABERTURA', 0, '31/12/2020', 'S',0, 0, 1, 0</v>
      </c>
      <c r="AC405" s="3" t="s">
        <v>24</v>
      </c>
      <c r="AD405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404, 'R', 4593, 0, 0, '31/12/2020', 880, 0, 'IMPLANTACAO SALDO DE ABERTURA', 0, '31/12/2020', 'S',0, 0, 1, 0);</v>
      </c>
    </row>
    <row r="406" spans="1:30" x14ac:dyDescent="0.2">
      <c r="A406">
        <v>1</v>
      </c>
      <c r="B406" s="2">
        <v>44166</v>
      </c>
      <c r="C406" s="2" t="str">
        <f t="shared" si="66"/>
        <v>01/12/2020</v>
      </c>
      <c r="D406">
        <v>900</v>
      </c>
      <c r="E406">
        <v>405</v>
      </c>
      <c r="F406" t="s">
        <v>296</v>
      </c>
      <c r="G406" t="s">
        <v>405</v>
      </c>
      <c r="H406">
        <v>4256</v>
      </c>
      <c r="I406">
        <v>0</v>
      </c>
      <c r="J406">
        <v>0</v>
      </c>
      <c r="K406" s="2">
        <v>44196</v>
      </c>
      <c r="L406" s="2" t="str">
        <f t="shared" si="67"/>
        <v>31/12/2020</v>
      </c>
      <c r="M406" s="4">
        <v>7820</v>
      </c>
      <c r="N406" s="4">
        <f t="shared" si="70"/>
        <v>7820</v>
      </c>
      <c r="O406" s="4" t="str">
        <f t="shared" si="71"/>
        <v>7820</v>
      </c>
      <c r="P406" s="1">
        <v>0</v>
      </c>
      <c r="Q406" s="3" t="s">
        <v>22</v>
      </c>
      <c r="R406">
        <v>0</v>
      </c>
      <c r="S406" s="2">
        <f t="shared" si="68"/>
        <v>44196</v>
      </c>
      <c r="T406" s="2" t="str">
        <f t="shared" si="69"/>
        <v>31/12/2020</v>
      </c>
      <c r="U406" s="3" t="s">
        <v>23</v>
      </c>
      <c r="V406" s="1">
        <v>0</v>
      </c>
      <c r="W406">
        <v>0</v>
      </c>
      <c r="X406">
        <v>1</v>
      </c>
      <c r="Y406" s="1">
        <v>0</v>
      </c>
      <c r="Z406" s="5" t="str">
        <f t="shared" si="72"/>
        <v>1,'01/12/2020', 900, 405, 'R', 4256, 0, 0, '31/12/2020', 7820, 0, 'IMPLANTACAO SALDO DE ABERTURA', 0, '31/12/2020', 'S</v>
      </c>
      <c r="AA406" t="str">
        <f t="shared" si="73"/>
        <v>',0, 0, 1, 0</v>
      </c>
      <c r="AB406" t="str">
        <f t="shared" si="74"/>
        <v>1,'01/12/2020', 900, 405, 'R', 4256, 0, 0, '31/12/2020', 7820, 0, 'IMPLANTACAO SALDO DE ABERTURA', 0, '31/12/2020', 'S',0, 0, 1, 0</v>
      </c>
      <c r="AC406" s="3" t="s">
        <v>24</v>
      </c>
      <c r="AD406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405, 'R', 4256, 0, 0, '31/12/2020', 7820, 0, 'IMPLANTACAO SALDO DE ABERTURA', 0, '31/12/2020', 'S',0, 0, 1, 0);</v>
      </c>
    </row>
    <row r="407" spans="1:30" x14ac:dyDescent="0.2">
      <c r="A407">
        <v>1</v>
      </c>
      <c r="B407" s="2">
        <v>44166</v>
      </c>
      <c r="C407" s="2" t="str">
        <f t="shared" si="66"/>
        <v>01/12/2020</v>
      </c>
      <c r="D407">
        <v>900</v>
      </c>
      <c r="E407">
        <v>406</v>
      </c>
      <c r="F407" t="s">
        <v>296</v>
      </c>
      <c r="G407" t="s">
        <v>406</v>
      </c>
      <c r="H407">
        <v>4058</v>
      </c>
      <c r="I407">
        <v>0</v>
      </c>
      <c r="J407">
        <v>0</v>
      </c>
      <c r="K407" s="2">
        <v>44196</v>
      </c>
      <c r="L407" s="2" t="str">
        <f t="shared" si="67"/>
        <v>31/12/2020</v>
      </c>
      <c r="M407" s="4">
        <v>950</v>
      </c>
      <c r="N407" s="4">
        <f t="shared" si="70"/>
        <v>950</v>
      </c>
      <c r="O407" s="4" t="str">
        <f t="shared" si="71"/>
        <v>950</v>
      </c>
      <c r="P407" s="1">
        <v>0</v>
      </c>
      <c r="Q407" s="3" t="s">
        <v>22</v>
      </c>
      <c r="R407">
        <v>0</v>
      </c>
      <c r="S407" s="2">
        <f t="shared" si="68"/>
        <v>44196</v>
      </c>
      <c r="T407" s="2" t="str">
        <f t="shared" si="69"/>
        <v>31/12/2020</v>
      </c>
      <c r="U407" s="3" t="s">
        <v>23</v>
      </c>
      <c r="V407" s="1">
        <v>0</v>
      </c>
      <c r="W407">
        <v>0</v>
      </c>
      <c r="X407">
        <v>1</v>
      </c>
      <c r="Y407" s="1">
        <v>0</v>
      </c>
      <c r="Z407" s="5" t="str">
        <f t="shared" si="72"/>
        <v>1,'01/12/2020', 900, 406, 'R', 4058, 0, 0, '31/12/2020', 950, 0, 'IMPLANTACAO SALDO DE ABERTURA', 0, '31/12/2020', 'S</v>
      </c>
      <c r="AA407" t="str">
        <f t="shared" si="73"/>
        <v>',0, 0, 1, 0</v>
      </c>
      <c r="AB407" t="str">
        <f t="shared" si="74"/>
        <v>1,'01/12/2020', 900, 406, 'R', 4058, 0, 0, '31/12/2020', 950, 0, 'IMPLANTACAO SALDO DE ABERTURA', 0, '31/12/2020', 'S',0, 0, 1, 0</v>
      </c>
      <c r="AC407" s="3" t="s">
        <v>24</v>
      </c>
      <c r="AD407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406, 'R', 4058, 0, 0, '31/12/2020', 950, 0, 'IMPLANTACAO SALDO DE ABERTURA', 0, '31/12/2020', 'S',0, 0, 1, 0);</v>
      </c>
    </row>
    <row r="408" spans="1:30" x14ac:dyDescent="0.2">
      <c r="A408">
        <v>1</v>
      </c>
      <c r="B408" s="2">
        <v>44166</v>
      </c>
      <c r="C408" s="2" t="str">
        <f t="shared" si="66"/>
        <v>01/12/2020</v>
      </c>
      <c r="D408">
        <v>900</v>
      </c>
      <c r="E408">
        <v>407</v>
      </c>
      <c r="F408" t="s">
        <v>296</v>
      </c>
      <c r="G408" t="s">
        <v>407</v>
      </c>
      <c r="H408">
        <v>3709</v>
      </c>
      <c r="I408">
        <v>0</v>
      </c>
      <c r="J408">
        <v>0</v>
      </c>
      <c r="K408" s="2">
        <v>44196</v>
      </c>
      <c r="L408" s="2" t="str">
        <f t="shared" si="67"/>
        <v>31/12/2020</v>
      </c>
      <c r="M408" s="4">
        <v>1135</v>
      </c>
      <c r="N408" s="4">
        <f t="shared" si="70"/>
        <v>1135</v>
      </c>
      <c r="O408" s="4" t="str">
        <f t="shared" si="71"/>
        <v>1135</v>
      </c>
      <c r="P408" s="1">
        <v>0</v>
      </c>
      <c r="Q408" s="3" t="s">
        <v>22</v>
      </c>
      <c r="R408">
        <v>0</v>
      </c>
      <c r="S408" s="2">
        <f t="shared" si="68"/>
        <v>44196</v>
      </c>
      <c r="T408" s="2" t="str">
        <f t="shared" si="69"/>
        <v>31/12/2020</v>
      </c>
      <c r="U408" s="3" t="s">
        <v>23</v>
      </c>
      <c r="V408" s="1">
        <v>0</v>
      </c>
      <c r="W408">
        <v>0</v>
      </c>
      <c r="X408">
        <v>1</v>
      </c>
      <c r="Y408" s="1">
        <v>0</v>
      </c>
      <c r="Z408" s="5" t="str">
        <f t="shared" si="72"/>
        <v>1,'01/12/2020', 900, 407, 'R', 3709, 0, 0, '31/12/2020', 1135, 0, 'IMPLANTACAO SALDO DE ABERTURA', 0, '31/12/2020', 'S</v>
      </c>
      <c r="AA408" t="str">
        <f t="shared" si="73"/>
        <v>',0, 0, 1, 0</v>
      </c>
      <c r="AB408" t="str">
        <f t="shared" si="74"/>
        <v>1,'01/12/2020', 900, 407, 'R', 3709, 0, 0, '31/12/2020', 1135, 0, 'IMPLANTACAO SALDO DE ABERTURA', 0, '31/12/2020', 'S',0, 0, 1, 0</v>
      </c>
      <c r="AC408" s="3" t="s">
        <v>24</v>
      </c>
      <c r="AD408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407, 'R', 3709, 0, 0, '31/12/2020', 1135, 0, 'IMPLANTACAO SALDO DE ABERTURA', 0, '31/12/2020', 'S',0, 0, 1, 0);</v>
      </c>
    </row>
    <row r="409" spans="1:30" x14ac:dyDescent="0.2">
      <c r="A409">
        <v>1</v>
      </c>
      <c r="B409" s="2">
        <v>44166</v>
      </c>
      <c r="C409" s="2" t="str">
        <f t="shared" si="66"/>
        <v>01/12/2020</v>
      </c>
      <c r="D409">
        <v>900</v>
      </c>
      <c r="E409">
        <v>408</v>
      </c>
      <c r="F409" t="s">
        <v>296</v>
      </c>
      <c r="G409" t="s">
        <v>408</v>
      </c>
      <c r="H409">
        <v>1157</v>
      </c>
      <c r="I409">
        <v>0</v>
      </c>
      <c r="J409">
        <v>0</v>
      </c>
      <c r="K409" s="2">
        <v>44196</v>
      </c>
      <c r="L409" s="2" t="str">
        <f t="shared" si="67"/>
        <v>31/12/2020</v>
      </c>
      <c r="M409" s="4">
        <v>145889.29999999999</v>
      </c>
      <c r="N409" s="4">
        <f t="shared" si="70"/>
        <v>145889.29999999999</v>
      </c>
      <c r="O409" s="4" t="str">
        <f t="shared" si="71"/>
        <v>145889.3</v>
      </c>
      <c r="P409" s="1">
        <v>0</v>
      </c>
      <c r="Q409" s="3" t="s">
        <v>22</v>
      </c>
      <c r="R409">
        <v>0</v>
      </c>
      <c r="S409" s="2">
        <f t="shared" si="68"/>
        <v>44196</v>
      </c>
      <c r="T409" s="2" t="str">
        <f t="shared" si="69"/>
        <v>31/12/2020</v>
      </c>
      <c r="U409" s="3" t="s">
        <v>23</v>
      </c>
      <c r="V409" s="1">
        <v>0</v>
      </c>
      <c r="W409">
        <v>0</v>
      </c>
      <c r="X409">
        <v>1</v>
      </c>
      <c r="Y409" s="1">
        <v>0</v>
      </c>
      <c r="Z409" s="5" t="str">
        <f t="shared" si="72"/>
        <v>1,'01/12/2020', 900, 408, 'R', 1157, 0, 0, '31/12/2020', 145889.3, 0, 'IMPLANTACAO SALDO DE ABERTURA', 0, '31/12/2020', 'S</v>
      </c>
      <c r="AA409" t="str">
        <f t="shared" si="73"/>
        <v>',0, 0, 1, 0</v>
      </c>
      <c r="AB409" t="str">
        <f t="shared" si="74"/>
        <v>1,'01/12/2020', 900, 408, 'R', 1157, 0, 0, '31/12/2020', 145889.3, 0, 'IMPLANTACAO SALDO DE ABERTURA', 0, '31/12/2020', 'S',0, 0, 1, 0</v>
      </c>
      <c r="AC409" s="3" t="s">
        <v>24</v>
      </c>
      <c r="AD409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408, 'R', 1157, 0, 0, '31/12/2020', 145889.3, 0, 'IMPLANTACAO SALDO DE ABERTURA', 0, '31/12/2020', 'S',0, 0, 1, 0);</v>
      </c>
    </row>
    <row r="410" spans="1:30" x14ac:dyDescent="0.2">
      <c r="A410">
        <v>1</v>
      </c>
      <c r="B410" s="2">
        <v>44166</v>
      </c>
      <c r="C410" s="2" t="str">
        <f t="shared" si="66"/>
        <v>01/12/2020</v>
      </c>
      <c r="D410">
        <v>900</v>
      </c>
      <c r="E410">
        <v>409</v>
      </c>
      <c r="F410" t="s">
        <v>296</v>
      </c>
      <c r="G410" t="s">
        <v>409</v>
      </c>
      <c r="H410">
        <v>1155</v>
      </c>
      <c r="I410">
        <v>0</v>
      </c>
      <c r="J410">
        <v>0</v>
      </c>
      <c r="K410" s="2">
        <v>44196</v>
      </c>
      <c r="L410" s="2" t="str">
        <f t="shared" si="67"/>
        <v>31/12/2020</v>
      </c>
      <c r="M410" s="4">
        <v>148735.20000000001</v>
      </c>
      <c r="N410" s="4">
        <f t="shared" si="70"/>
        <v>148735.20000000001</v>
      </c>
      <c r="O410" s="4" t="str">
        <f t="shared" si="71"/>
        <v>148735.2</v>
      </c>
      <c r="P410" s="1">
        <v>0</v>
      </c>
      <c r="Q410" s="3" t="s">
        <v>22</v>
      </c>
      <c r="R410">
        <v>0</v>
      </c>
      <c r="S410" s="2">
        <f t="shared" si="68"/>
        <v>44196</v>
      </c>
      <c r="T410" s="2" t="str">
        <f t="shared" si="69"/>
        <v>31/12/2020</v>
      </c>
      <c r="U410" s="3" t="s">
        <v>23</v>
      </c>
      <c r="V410" s="1">
        <v>0</v>
      </c>
      <c r="W410">
        <v>0</v>
      </c>
      <c r="X410">
        <v>1</v>
      </c>
      <c r="Y410" s="1">
        <v>0</v>
      </c>
      <c r="Z410" s="5" t="str">
        <f t="shared" si="72"/>
        <v>1,'01/12/2020', 900, 409, 'R', 1155, 0, 0, '31/12/2020', 148735.2, 0, 'IMPLANTACAO SALDO DE ABERTURA', 0, '31/12/2020', 'S</v>
      </c>
      <c r="AA410" t="str">
        <f t="shared" si="73"/>
        <v>',0, 0, 1, 0</v>
      </c>
      <c r="AB410" t="str">
        <f t="shared" si="74"/>
        <v>1,'01/12/2020', 900, 409, 'R', 1155, 0, 0, '31/12/2020', 148735.2, 0, 'IMPLANTACAO SALDO DE ABERTURA', 0, '31/12/2020', 'S',0, 0, 1, 0</v>
      </c>
      <c r="AC410" s="3" t="s">
        <v>24</v>
      </c>
      <c r="AD410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409, 'R', 1155, 0, 0, '31/12/2020', 148735.2, 0, 'IMPLANTACAO SALDO DE ABERTURA', 0, '31/12/2020', 'S',0, 0, 1, 0);</v>
      </c>
    </row>
    <row r="411" spans="1:30" x14ac:dyDescent="0.2">
      <c r="A411">
        <v>1</v>
      </c>
      <c r="B411" s="2">
        <v>44166</v>
      </c>
      <c r="C411" s="2" t="str">
        <f t="shared" si="66"/>
        <v>01/12/2020</v>
      </c>
      <c r="D411">
        <v>900</v>
      </c>
      <c r="E411">
        <v>410</v>
      </c>
      <c r="F411" t="s">
        <v>296</v>
      </c>
      <c r="G411" t="s">
        <v>410</v>
      </c>
      <c r="H411">
        <v>3157</v>
      </c>
      <c r="I411">
        <v>0</v>
      </c>
      <c r="J411">
        <v>0</v>
      </c>
      <c r="K411" s="2">
        <v>44196</v>
      </c>
      <c r="L411" s="2" t="str">
        <f t="shared" si="67"/>
        <v>31/12/2020</v>
      </c>
      <c r="M411" s="4">
        <v>751.12</v>
      </c>
      <c r="N411" s="4">
        <f t="shared" si="70"/>
        <v>751.12</v>
      </c>
      <c r="O411" s="4" t="str">
        <f t="shared" si="71"/>
        <v>751.12</v>
      </c>
      <c r="P411" s="1">
        <v>0</v>
      </c>
      <c r="Q411" s="3" t="s">
        <v>22</v>
      </c>
      <c r="R411">
        <v>0</v>
      </c>
      <c r="S411" s="2">
        <f t="shared" si="68"/>
        <v>44196</v>
      </c>
      <c r="T411" s="2" t="str">
        <f t="shared" si="69"/>
        <v>31/12/2020</v>
      </c>
      <c r="U411" s="3" t="s">
        <v>23</v>
      </c>
      <c r="V411" s="1">
        <v>0</v>
      </c>
      <c r="W411">
        <v>0</v>
      </c>
      <c r="X411">
        <v>1</v>
      </c>
      <c r="Y411" s="1">
        <v>0</v>
      </c>
      <c r="Z411" s="5" t="str">
        <f t="shared" si="72"/>
        <v>1,'01/12/2020', 900, 410, 'R', 3157, 0, 0, '31/12/2020', 751.12, 0, 'IMPLANTACAO SALDO DE ABERTURA', 0, '31/12/2020', 'S</v>
      </c>
      <c r="AA411" t="str">
        <f t="shared" si="73"/>
        <v>',0, 0, 1, 0</v>
      </c>
      <c r="AB411" t="str">
        <f t="shared" si="74"/>
        <v>1,'01/12/2020', 900, 410, 'R', 3157, 0, 0, '31/12/2020', 751.12, 0, 'IMPLANTACAO SALDO DE ABERTURA', 0, '31/12/2020', 'S',0, 0, 1, 0</v>
      </c>
      <c r="AC411" s="3" t="s">
        <v>24</v>
      </c>
      <c r="AD411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410, 'R', 3157, 0, 0, '31/12/2020', 751.12, 0, 'IMPLANTACAO SALDO DE ABERTURA', 0, '31/12/2020', 'S',0, 0, 1, 0);</v>
      </c>
    </row>
    <row r="412" spans="1:30" x14ac:dyDescent="0.2">
      <c r="A412">
        <v>1</v>
      </c>
      <c r="B412" s="2">
        <v>44166</v>
      </c>
      <c r="C412" s="2" t="str">
        <f t="shared" si="66"/>
        <v>01/12/2020</v>
      </c>
      <c r="D412">
        <v>900</v>
      </c>
      <c r="E412">
        <v>411</v>
      </c>
      <c r="F412" t="s">
        <v>296</v>
      </c>
      <c r="G412" t="s">
        <v>411</v>
      </c>
      <c r="H412">
        <v>3071</v>
      </c>
      <c r="I412">
        <v>0</v>
      </c>
      <c r="J412">
        <v>0</v>
      </c>
      <c r="K412" s="2">
        <v>44196</v>
      </c>
      <c r="L412" s="2" t="str">
        <f t="shared" si="67"/>
        <v>31/12/2020</v>
      </c>
      <c r="M412" s="4">
        <v>636.25</v>
      </c>
      <c r="N412" s="4">
        <f t="shared" si="70"/>
        <v>636.25</v>
      </c>
      <c r="O412" s="4" t="str">
        <f t="shared" si="71"/>
        <v>636.25</v>
      </c>
      <c r="P412" s="1">
        <v>0</v>
      </c>
      <c r="Q412" s="3" t="s">
        <v>22</v>
      </c>
      <c r="R412">
        <v>0</v>
      </c>
      <c r="S412" s="2">
        <f t="shared" si="68"/>
        <v>44196</v>
      </c>
      <c r="T412" s="2" t="str">
        <f t="shared" si="69"/>
        <v>31/12/2020</v>
      </c>
      <c r="U412" s="3" t="s">
        <v>23</v>
      </c>
      <c r="V412" s="1">
        <v>0</v>
      </c>
      <c r="W412">
        <v>0</v>
      </c>
      <c r="X412">
        <v>1</v>
      </c>
      <c r="Y412" s="1">
        <v>0</v>
      </c>
      <c r="Z412" s="5" t="str">
        <f t="shared" si="72"/>
        <v>1,'01/12/2020', 900, 411, 'R', 3071, 0, 0, '31/12/2020', 636.25, 0, 'IMPLANTACAO SALDO DE ABERTURA', 0, '31/12/2020', 'S</v>
      </c>
      <c r="AA412" t="str">
        <f t="shared" si="73"/>
        <v>',0, 0, 1, 0</v>
      </c>
      <c r="AB412" t="str">
        <f t="shared" si="74"/>
        <v>1,'01/12/2020', 900, 411, 'R', 3071, 0, 0, '31/12/2020', 636.25, 0, 'IMPLANTACAO SALDO DE ABERTURA', 0, '31/12/2020', 'S',0, 0, 1, 0</v>
      </c>
      <c r="AC412" s="3" t="s">
        <v>24</v>
      </c>
      <c r="AD412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411, 'R', 3071, 0, 0, '31/12/2020', 636.25, 0, 'IMPLANTACAO SALDO DE ABERTURA', 0, '31/12/2020', 'S',0, 0, 1, 0);</v>
      </c>
    </row>
    <row r="413" spans="1:30" x14ac:dyDescent="0.2">
      <c r="A413">
        <v>1</v>
      </c>
      <c r="B413" s="2">
        <v>44166</v>
      </c>
      <c r="C413" s="2" t="str">
        <f t="shared" si="66"/>
        <v>01/12/2020</v>
      </c>
      <c r="D413">
        <v>900</v>
      </c>
      <c r="E413">
        <v>412</v>
      </c>
      <c r="F413" t="s">
        <v>296</v>
      </c>
      <c r="G413" t="s">
        <v>412</v>
      </c>
      <c r="H413">
        <v>1211</v>
      </c>
      <c r="I413">
        <v>0</v>
      </c>
      <c r="J413">
        <v>0</v>
      </c>
      <c r="K413" s="2">
        <v>44196</v>
      </c>
      <c r="L413" s="2" t="str">
        <f t="shared" si="67"/>
        <v>31/12/2020</v>
      </c>
      <c r="M413" s="4">
        <v>15083.45</v>
      </c>
      <c r="N413" s="4">
        <f t="shared" si="70"/>
        <v>15083.45</v>
      </c>
      <c r="O413" s="4" t="str">
        <f t="shared" si="71"/>
        <v>15083.45</v>
      </c>
      <c r="P413" s="1">
        <v>0</v>
      </c>
      <c r="Q413" s="3" t="s">
        <v>22</v>
      </c>
      <c r="R413">
        <v>0</v>
      </c>
      <c r="S413" s="2">
        <f t="shared" si="68"/>
        <v>44196</v>
      </c>
      <c r="T413" s="2" t="str">
        <f t="shared" si="69"/>
        <v>31/12/2020</v>
      </c>
      <c r="U413" s="3" t="s">
        <v>23</v>
      </c>
      <c r="V413" s="1">
        <v>0</v>
      </c>
      <c r="W413">
        <v>0</v>
      </c>
      <c r="X413">
        <v>1</v>
      </c>
      <c r="Y413" s="1">
        <v>0</v>
      </c>
      <c r="Z413" s="5" t="str">
        <f t="shared" si="72"/>
        <v>1,'01/12/2020', 900, 412, 'R', 1211, 0, 0, '31/12/2020', 15083.45, 0, 'IMPLANTACAO SALDO DE ABERTURA', 0, '31/12/2020', 'S</v>
      </c>
      <c r="AA413" t="str">
        <f t="shared" si="73"/>
        <v>',0, 0, 1, 0</v>
      </c>
      <c r="AB413" t="str">
        <f t="shared" si="74"/>
        <v>1,'01/12/2020', 900, 412, 'R', 1211, 0, 0, '31/12/2020', 15083.45, 0, 'IMPLANTACAO SALDO DE ABERTURA', 0, '31/12/2020', 'S',0, 0, 1, 0</v>
      </c>
      <c r="AC413" s="3" t="s">
        <v>24</v>
      </c>
      <c r="AD413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412, 'R', 1211, 0, 0, '31/12/2020', 15083.45, 0, 'IMPLANTACAO SALDO DE ABERTURA', 0, '31/12/2020', 'S',0, 0, 1, 0);</v>
      </c>
    </row>
    <row r="414" spans="1:30" x14ac:dyDescent="0.2">
      <c r="A414">
        <v>1</v>
      </c>
      <c r="B414" s="2">
        <v>44166</v>
      </c>
      <c r="C414" s="2" t="str">
        <f t="shared" si="66"/>
        <v>01/12/2020</v>
      </c>
      <c r="D414">
        <v>900</v>
      </c>
      <c r="E414">
        <v>413</v>
      </c>
      <c r="F414" t="s">
        <v>296</v>
      </c>
      <c r="G414" t="s">
        <v>413</v>
      </c>
      <c r="H414">
        <v>3215</v>
      </c>
      <c r="I414">
        <v>0</v>
      </c>
      <c r="J414">
        <v>0</v>
      </c>
      <c r="K414" s="2">
        <v>44196</v>
      </c>
      <c r="L414" s="2" t="str">
        <f t="shared" si="67"/>
        <v>31/12/2020</v>
      </c>
      <c r="M414" s="4">
        <v>9100</v>
      </c>
      <c r="N414" s="4">
        <f t="shared" si="70"/>
        <v>9100</v>
      </c>
      <c r="O414" s="4" t="str">
        <f t="shared" si="71"/>
        <v>9100</v>
      </c>
      <c r="P414" s="1">
        <v>0</v>
      </c>
      <c r="Q414" s="3" t="s">
        <v>22</v>
      </c>
      <c r="R414">
        <v>0</v>
      </c>
      <c r="S414" s="2">
        <f t="shared" si="68"/>
        <v>44196</v>
      </c>
      <c r="T414" s="2" t="str">
        <f t="shared" si="69"/>
        <v>31/12/2020</v>
      </c>
      <c r="U414" s="3" t="s">
        <v>23</v>
      </c>
      <c r="V414" s="1">
        <v>0</v>
      </c>
      <c r="W414">
        <v>0</v>
      </c>
      <c r="X414">
        <v>1</v>
      </c>
      <c r="Y414" s="1">
        <v>0</v>
      </c>
      <c r="Z414" s="5" t="str">
        <f t="shared" si="72"/>
        <v>1,'01/12/2020', 900, 413, 'R', 3215, 0, 0, '31/12/2020', 9100, 0, 'IMPLANTACAO SALDO DE ABERTURA', 0, '31/12/2020', 'S</v>
      </c>
      <c r="AA414" t="str">
        <f t="shared" si="73"/>
        <v>',0, 0, 1, 0</v>
      </c>
      <c r="AB414" t="str">
        <f t="shared" si="74"/>
        <v>1,'01/12/2020', 900, 413, 'R', 3215, 0, 0, '31/12/2020', 9100, 0, 'IMPLANTACAO SALDO DE ABERTURA', 0, '31/12/2020', 'S',0, 0, 1, 0</v>
      </c>
      <c r="AC414" s="3" t="s">
        <v>24</v>
      </c>
      <c r="AD414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413, 'R', 3215, 0, 0, '31/12/2020', 9100, 0, 'IMPLANTACAO SALDO DE ABERTURA', 0, '31/12/2020', 'S',0, 0, 1, 0);</v>
      </c>
    </row>
    <row r="415" spans="1:30" x14ac:dyDescent="0.2">
      <c r="A415">
        <v>1</v>
      </c>
      <c r="B415" s="2">
        <v>44166</v>
      </c>
      <c r="C415" s="2" t="str">
        <f t="shared" si="66"/>
        <v>01/12/2020</v>
      </c>
      <c r="D415">
        <v>900</v>
      </c>
      <c r="E415">
        <v>414</v>
      </c>
      <c r="F415" t="s">
        <v>296</v>
      </c>
      <c r="G415" t="s">
        <v>414</v>
      </c>
      <c r="H415">
        <v>4664</v>
      </c>
      <c r="I415">
        <v>0</v>
      </c>
      <c r="J415">
        <v>0</v>
      </c>
      <c r="K415" s="2">
        <v>44196</v>
      </c>
      <c r="L415" s="2" t="str">
        <f t="shared" si="67"/>
        <v>31/12/2020</v>
      </c>
      <c r="M415" s="4">
        <v>40000</v>
      </c>
      <c r="N415" s="4">
        <f t="shared" si="70"/>
        <v>40000</v>
      </c>
      <c r="O415" s="4" t="str">
        <f t="shared" si="71"/>
        <v>40000</v>
      </c>
      <c r="P415" s="1">
        <v>0</v>
      </c>
      <c r="Q415" s="3" t="s">
        <v>22</v>
      </c>
      <c r="R415">
        <v>0</v>
      </c>
      <c r="S415" s="2">
        <f t="shared" si="68"/>
        <v>44196</v>
      </c>
      <c r="T415" s="2" t="str">
        <f t="shared" si="69"/>
        <v>31/12/2020</v>
      </c>
      <c r="U415" s="3" t="s">
        <v>23</v>
      </c>
      <c r="V415" s="1">
        <v>0</v>
      </c>
      <c r="W415">
        <v>0</v>
      </c>
      <c r="X415">
        <v>1</v>
      </c>
      <c r="Y415" s="1">
        <v>0</v>
      </c>
      <c r="Z415" s="5" t="str">
        <f t="shared" si="72"/>
        <v>1,'01/12/2020', 900, 414, 'R', 4664, 0, 0, '31/12/2020', 40000, 0, 'IMPLANTACAO SALDO DE ABERTURA', 0, '31/12/2020', 'S</v>
      </c>
      <c r="AA415" t="str">
        <f t="shared" si="73"/>
        <v>',0, 0, 1, 0</v>
      </c>
      <c r="AB415" t="str">
        <f t="shared" si="74"/>
        <v>1,'01/12/2020', 900, 414, 'R', 4664, 0, 0, '31/12/2020', 40000, 0, 'IMPLANTACAO SALDO DE ABERTURA', 0, '31/12/2020', 'S',0, 0, 1, 0</v>
      </c>
      <c r="AC415" s="3" t="s">
        <v>24</v>
      </c>
      <c r="AD415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414, 'R', 4664, 0, 0, '31/12/2020', 40000, 0, 'IMPLANTACAO SALDO DE ABERTURA', 0, '31/12/2020', 'S',0, 0, 1, 0);</v>
      </c>
    </row>
    <row r="416" spans="1:30" x14ac:dyDescent="0.2">
      <c r="A416">
        <v>1</v>
      </c>
      <c r="B416" s="2">
        <v>44166</v>
      </c>
      <c r="C416" s="2" t="str">
        <f t="shared" si="66"/>
        <v>01/12/2020</v>
      </c>
      <c r="D416">
        <v>900</v>
      </c>
      <c r="E416">
        <v>415</v>
      </c>
      <c r="F416" t="s">
        <v>296</v>
      </c>
      <c r="G416" t="s">
        <v>415</v>
      </c>
      <c r="H416">
        <v>4377</v>
      </c>
      <c r="I416">
        <v>0</v>
      </c>
      <c r="J416">
        <v>0</v>
      </c>
      <c r="K416" s="2">
        <v>44196</v>
      </c>
      <c r="L416" s="2" t="str">
        <f t="shared" si="67"/>
        <v>31/12/2020</v>
      </c>
      <c r="M416" s="4">
        <v>433.14</v>
      </c>
      <c r="N416" s="4">
        <f t="shared" si="70"/>
        <v>433.14</v>
      </c>
      <c r="O416" s="4" t="str">
        <f t="shared" si="71"/>
        <v>433.14</v>
      </c>
      <c r="P416" s="1">
        <v>0</v>
      </c>
      <c r="Q416" s="3" t="s">
        <v>22</v>
      </c>
      <c r="R416">
        <v>0</v>
      </c>
      <c r="S416" s="2">
        <f t="shared" si="68"/>
        <v>44196</v>
      </c>
      <c r="T416" s="2" t="str">
        <f t="shared" si="69"/>
        <v>31/12/2020</v>
      </c>
      <c r="U416" s="3" t="s">
        <v>23</v>
      </c>
      <c r="V416" s="1">
        <v>0</v>
      </c>
      <c r="W416">
        <v>0</v>
      </c>
      <c r="X416">
        <v>1</v>
      </c>
      <c r="Y416" s="1">
        <v>0</v>
      </c>
      <c r="Z416" s="5" t="str">
        <f t="shared" si="72"/>
        <v>1,'01/12/2020', 900, 415, 'R', 4377, 0, 0, '31/12/2020', 433.14, 0, 'IMPLANTACAO SALDO DE ABERTURA', 0, '31/12/2020', 'S</v>
      </c>
      <c r="AA416" t="str">
        <f t="shared" si="73"/>
        <v>',0, 0, 1, 0</v>
      </c>
      <c r="AB416" t="str">
        <f t="shared" si="74"/>
        <v>1,'01/12/2020', 900, 415, 'R', 4377, 0, 0, '31/12/2020', 433.14, 0, 'IMPLANTACAO SALDO DE ABERTURA', 0, '31/12/2020', 'S',0, 0, 1, 0</v>
      </c>
      <c r="AC416" s="3" t="s">
        <v>24</v>
      </c>
      <c r="AD416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415, 'R', 4377, 0, 0, '31/12/2020', 433.14, 0, 'IMPLANTACAO SALDO DE ABERTURA', 0, '31/12/2020', 'S',0, 0, 1, 0);</v>
      </c>
    </row>
    <row r="417" spans="1:30" x14ac:dyDescent="0.2">
      <c r="A417">
        <v>1</v>
      </c>
      <c r="B417" s="2">
        <v>44166</v>
      </c>
      <c r="C417" s="2" t="str">
        <f t="shared" si="66"/>
        <v>01/12/2020</v>
      </c>
      <c r="D417">
        <v>900</v>
      </c>
      <c r="E417">
        <v>416</v>
      </c>
      <c r="F417" t="s">
        <v>296</v>
      </c>
      <c r="G417" t="s">
        <v>416</v>
      </c>
      <c r="H417">
        <v>1250</v>
      </c>
      <c r="I417">
        <v>0</v>
      </c>
      <c r="J417">
        <v>0</v>
      </c>
      <c r="K417" s="2">
        <v>44196</v>
      </c>
      <c r="L417" s="2" t="str">
        <f t="shared" si="67"/>
        <v>31/12/2020</v>
      </c>
      <c r="M417" s="4">
        <v>63878.12</v>
      </c>
      <c r="N417" s="4">
        <f t="shared" si="70"/>
        <v>63878.12</v>
      </c>
      <c r="O417" s="4" t="str">
        <f t="shared" si="71"/>
        <v>63878.12</v>
      </c>
      <c r="P417" s="1">
        <v>0</v>
      </c>
      <c r="Q417" s="3" t="s">
        <v>22</v>
      </c>
      <c r="R417">
        <v>0</v>
      </c>
      <c r="S417" s="2">
        <f t="shared" si="68"/>
        <v>44196</v>
      </c>
      <c r="T417" s="2" t="str">
        <f t="shared" si="69"/>
        <v>31/12/2020</v>
      </c>
      <c r="U417" s="3" t="s">
        <v>23</v>
      </c>
      <c r="V417" s="1">
        <v>0</v>
      </c>
      <c r="W417">
        <v>0</v>
      </c>
      <c r="X417">
        <v>1</v>
      </c>
      <c r="Y417" s="1">
        <v>0</v>
      </c>
      <c r="Z417" s="5" t="str">
        <f t="shared" si="72"/>
        <v>1,'01/12/2020', 900, 416, 'R', 1250, 0, 0, '31/12/2020', 63878.12, 0, 'IMPLANTACAO SALDO DE ABERTURA', 0, '31/12/2020', 'S</v>
      </c>
      <c r="AA417" t="str">
        <f t="shared" si="73"/>
        <v>',0, 0, 1, 0</v>
      </c>
      <c r="AB417" t="str">
        <f t="shared" si="74"/>
        <v>1,'01/12/2020', 900, 416, 'R', 1250, 0, 0, '31/12/2020', 63878.12, 0, 'IMPLANTACAO SALDO DE ABERTURA', 0, '31/12/2020', 'S',0, 0, 1, 0</v>
      </c>
      <c r="AC417" s="3" t="s">
        <v>24</v>
      </c>
      <c r="AD417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416, 'R', 1250, 0, 0, '31/12/2020', 63878.12, 0, 'IMPLANTACAO SALDO DE ABERTURA', 0, '31/12/2020', 'S',0, 0, 1, 0);</v>
      </c>
    </row>
    <row r="418" spans="1:30" x14ac:dyDescent="0.2">
      <c r="A418">
        <v>1</v>
      </c>
      <c r="B418" s="2">
        <v>44166</v>
      </c>
      <c r="C418" s="2" t="str">
        <f t="shared" si="66"/>
        <v>01/12/2020</v>
      </c>
      <c r="D418">
        <v>900</v>
      </c>
      <c r="E418">
        <v>417</v>
      </c>
      <c r="F418" t="s">
        <v>296</v>
      </c>
      <c r="G418" t="s">
        <v>417</v>
      </c>
      <c r="H418">
        <v>1343</v>
      </c>
      <c r="I418">
        <v>0</v>
      </c>
      <c r="J418">
        <v>0</v>
      </c>
      <c r="K418" s="2">
        <v>44196</v>
      </c>
      <c r="L418" s="2" t="str">
        <f t="shared" si="67"/>
        <v>31/12/2020</v>
      </c>
      <c r="M418" s="4">
        <v>222</v>
      </c>
      <c r="N418" s="4">
        <f t="shared" si="70"/>
        <v>222</v>
      </c>
      <c r="O418" s="4" t="str">
        <f t="shared" si="71"/>
        <v>222</v>
      </c>
      <c r="P418" s="1">
        <v>0</v>
      </c>
      <c r="Q418" s="3" t="s">
        <v>22</v>
      </c>
      <c r="R418">
        <v>0</v>
      </c>
      <c r="S418" s="2">
        <f t="shared" si="68"/>
        <v>44196</v>
      </c>
      <c r="T418" s="2" t="str">
        <f t="shared" si="69"/>
        <v>31/12/2020</v>
      </c>
      <c r="U418" s="3" t="s">
        <v>23</v>
      </c>
      <c r="V418" s="1">
        <v>0</v>
      </c>
      <c r="W418">
        <v>0</v>
      </c>
      <c r="X418">
        <v>1</v>
      </c>
      <c r="Y418" s="1">
        <v>0</v>
      </c>
      <c r="Z418" s="5" t="str">
        <f t="shared" si="72"/>
        <v>1,'01/12/2020', 900, 417, 'R', 1343, 0, 0, '31/12/2020', 222, 0, 'IMPLANTACAO SALDO DE ABERTURA', 0, '31/12/2020', 'S</v>
      </c>
      <c r="AA418" t="str">
        <f t="shared" si="73"/>
        <v>',0, 0, 1, 0</v>
      </c>
      <c r="AB418" t="str">
        <f t="shared" si="74"/>
        <v>1,'01/12/2020', 900, 417, 'R', 1343, 0, 0, '31/12/2020', 222, 0, 'IMPLANTACAO SALDO DE ABERTURA', 0, '31/12/2020', 'S',0, 0, 1, 0</v>
      </c>
      <c r="AC418" s="3" t="s">
        <v>24</v>
      </c>
      <c r="AD418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417, 'R', 1343, 0, 0, '31/12/2020', 222, 0, 'IMPLANTACAO SALDO DE ABERTURA', 0, '31/12/2020', 'S',0, 0, 1, 0);</v>
      </c>
    </row>
    <row r="419" spans="1:30" x14ac:dyDescent="0.2">
      <c r="A419">
        <v>1</v>
      </c>
      <c r="B419" s="2">
        <v>44166</v>
      </c>
      <c r="C419" s="2" t="str">
        <f t="shared" si="66"/>
        <v>01/12/2020</v>
      </c>
      <c r="D419">
        <v>900</v>
      </c>
      <c r="E419">
        <v>418</v>
      </c>
      <c r="F419" t="s">
        <v>296</v>
      </c>
      <c r="G419" t="s">
        <v>418</v>
      </c>
      <c r="H419">
        <v>3940</v>
      </c>
      <c r="I419">
        <v>0</v>
      </c>
      <c r="J419">
        <v>0</v>
      </c>
      <c r="K419" s="2">
        <v>44196</v>
      </c>
      <c r="L419" s="2" t="str">
        <f t="shared" si="67"/>
        <v>31/12/2020</v>
      </c>
      <c r="M419" s="4">
        <v>1190.75</v>
      </c>
      <c r="N419" s="4">
        <f t="shared" si="70"/>
        <v>1190.75</v>
      </c>
      <c r="O419" s="4" t="str">
        <f t="shared" si="71"/>
        <v>1190.75</v>
      </c>
      <c r="P419" s="1">
        <v>0</v>
      </c>
      <c r="Q419" s="3" t="s">
        <v>22</v>
      </c>
      <c r="R419">
        <v>0</v>
      </c>
      <c r="S419" s="2">
        <f t="shared" si="68"/>
        <v>44196</v>
      </c>
      <c r="T419" s="2" t="str">
        <f t="shared" si="69"/>
        <v>31/12/2020</v>
      </c>
      <c r="U419" s="3" t="s">
        <v>23</v>
      </c>
      <c r="V419" s="1">
        <v>0</v>
      </c>
      <c r="W419">
        <v>0</v>
      </c>
      <c r="X419">
        <v>1</v>
      </c>
      <c r="Y419" s="1">
        <v>0</v>
      </c>
      <c r="Z419" s="5" t="str">
        <f t="shared" si="72"/>
        <v>1,'01/12/2020', 900, 418, 'R', 3940, 0, 0, '31/12/2020', 1190.75, 0, 'IMPLANTACAO SALDO DE ABERTURA', 0, '31/12/2020', 'S</v>
      </c>
      <c r="AA419" t="str">
        <f t="shared" si="73"/>
        <v>',0, 0, 1, 0</v>
      </c>
      <c r="AB419" t="str">
        <f t="shared" si="74"/>
        <v>1,'01/12/2020', 900, 418, 'R', 3940, 0, 0, '31/12/2020', 1190.75, 0, 'IMPLANTACAO SALDO DE ABERTURA', 0, '31/12/2020', 'S',0, 0, 1, 0</v>
      </c>
      <c r="AC419" s="3" t="s">
        <v>24</v>
      </c>
      <c r="AD419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418, 'R', 3940, 0, 0, '31/12/2020', 1190.75, 0, 'IMPLANTACAO SALDO DE ABERTURA', 0, '31/12/2020', 'S',0, 0, 1, 0);</v>
      </c>
    </row>
    <row r="420" spans="1:30" x14ac:dyDescent="0.2">
      <c r="A420">
        <v>1</v>
      </c>
      <c r="B420" s="2">
        <v>44166</v>
      </c>
      <c r="C420" s="2" t="str">
        <f t="shared" si="66"/>
        <v>01/12/2020</v>
      </c>
      <c r="D420">
        <v>900</v>
      </c>
      <c r="E420">
        <v>419</v>
      </c>
      <c r="F420" t="s">
        <v>296</v>
      </c>
      <c r="G420" t="s">
        <v>419</v>
      </c>
      <c r="H420">
        <v>4389</v>
      </c>
      <c r="I420">
        <v>0</v>
      </c>
      <c r="J420">
        <v>0</v>
      </c>
      <c r="K420" s="2">
        <v>44196</v>
      </c>
      <c r="L420" s="2" t="str">
        <f t="shared" si="67"/>
        <v>31/12/2020</v>
      </c>
      <c r="M420" s="4">
        <v>1234.24</v>
      </c>
      <c r="N420" s="4">
        <f t="shared" si="70"/>
        <v>1234.24</v>
      </c>
      <c r="O420" s="4" t="str">
        <f t="shared" si="71"/>
        <v>1234.24</v>
      </c>
      <c r="P420" s="1">
        <v>0</v>
      </c>
      <c r="Q420" s="3" t="s">
        <v>22</v>
      </c>
      <c r="R420">
        <v>0</v>
      </c>
      <c r="S420" s="2">
        <f t="shared" si="68"/>
        <v>44196</v>
      </c>
      <c r="T420" s="2" t="str">
        <f t="shared" si="69"/>
        <v>31/12/2020</v>
      </c>
      <c r="U420" s="3" t="s">
        <v>23</v>
      </c>
      <c r="V420" s="1">
        <v>0</v>
      </c>
      <c r="W420">
        <v>0</v>
      </c>
      <c r="X420">
        <v>1</v>
      </c>
      <c r="Y420" s="1">
        <v>0</v>
      </c>
      <c r="Z420" s="5" t="str">
        <f t="shared" si="72"/>
        <v>1,'01/12/2020', 900, 419, 'R', 4389, 0, 0, '31/12/2020', 1234.24, 0, 'IMPLANTACAO SALDO DE ABERTURA', 0, '31/12/2020', 'S</v>
      </c>
      <c r="AA420" t="str">
        <f t="shared" si="73"/>
        <v>',0, 0, 1, 0</v>
      </c>
      <c r="AB420" t="str">
        <f t="shared" si="74"/>
        <v>1,'01/12/2020', 900, 419, 'R', 4389, 0, 0, '31/12/2020', 1234.24, 0, 'IMPLANTACAO SALDO DE ABERTURA', 0, '31/12/2020', 'S',0, 0, 1, 0</v>
      </c>
      <c r="AC420" s="3" t="s">
        <v>24</v>
      </c>
      <c r="AD420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419, 'R', 4389, 0, 0, '31/12/2020', 1234.24, 0, 'IMPLANTACAO SALDO DE ABERTURA', 0, '31/12/2020', 'S',0, 0, 1, 0);</v>
      </c>
    </row>
    <row r="421" spans="1:30" x14ac:dyDescent="0.2">
      <c r="A421">
        <v>1</v>
      </c>
      <c r="B421" s="2">
        <v>44166</v>
      </c>
      <c r="C421" s="2" t="str">
        <f t="shared" si="66"/>
        <v>01/12/2020</v>
      </c>
      <c r="D421">
        <v>900</v>
      </c>
      <c r="E421">
        <v>420</v>
      </c>
      <c r="F421" t="s">
        <v>296</v>
      </c>
      <c r="G421" t="s">
        <v>420</v>
      </c>
      <c r="H421">
        <v>2086</v>
      </c>
      <c r="I421">
        <v>0</v>
      </c>
      <c r="J421">
        <v>0</v>
      </c>
      <c r="K421" s="2">
        <v>44196</v>
      </c>
      <c r="L421" s="2" t="str">
        <f t="shared" si="67"/>
        <v>31/12/2020</v>
      </c>
      <c r="M421" s="4">
        <v>245</v>
      </c>
      <c r="N421" s="4">
        <f t="shared" si="70"/>
        <v>245</v>
      </c>
      <c r="O421" s="4" t="str">
        <f t="shared" si="71"/>
        <v>245</v>
      </c>
      <c r="P421" s="1">
        <v>0</v>
      </c>
      <c r="Q421" s="3" t="s">
        <v>22</v>
      </c>
      <c r="R421">
        <v>0</v>
      </c>
      <c r="S421" s="2">
        <f t="shared" si="68"/>
        <v>44196</v>
      </c>
      <c r="T421" s="2" t="str">
        <f t="shared" si="69"/>
        <v>31/12/2020</v>
      </c>
      <c r="U421" s="3" t="s">
        <v>23</v>
      </c>
      <c r="V421" s="1">
        <v>0</v>
      </c>
      <c r="W421">
        <v>0</v>
      </c>
      <c r="X421">
        <v>1</v>
      </c>
      <c r="Y421" s="1">
        <v>0</v>
      </c>
      <c r="Z421" s="5" t="str">
        <f t="shared" si="72"/>
        <v>1,'01/12/2020', 900, 420, 'R', 2086, 0, 0, '31/12/2020', 245, 0, 'IMPLANTACAO SALDO DE ABERTURA', 0, '31/12/2020', 'S</v>
      </c>
      <c r="AA421" t="str">
        <f t="shared" si="73"/>
        <v>',0, 0, 1, 0</v>
      </c>
      <c r="AB421" t="str">
        <f t="shared" si="74"/>
        <v>1,'01/12/2020', 900, 420, 'R', 2086, 0, 0, '31/12/2020', 245, 0, 'IMPLANTACAO SALDO DE ABERTURA', 0, '31/12/2020', 'S',0, 0, 1, 0</v>
      </c>
      <c r="AC421" s="3" t="s">
        <v>24</v>
      </c>
      <c r="AD421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420, 'R', 2086, 0, 0, '31/12/2020', 245, 0, 'IMPLANTACAO SALDO DE ABERTURA', 0, '31/12/2020', 'S',0, 0, 1, 0);</v>
      </c>
    </row>
    <row r="422" spans="1:30" x14ac:dyDescent="0.2">
      <c r="A422">
        <v>1</v>
      </c>
      <c r="B422" s="2">
        <v>44166</v>
      </c>
      <c r="C422" s="2" t="str">
        <f t="shared" si="66"/>
        <v>01/12/2020</v>
      </c>
      <c r="D422">
        <v>900</v>
      </c>
      <c r="E422">
        <v>421</v>
      </c>
      <c r="F422" t="s">
        <v>296</v>
      </c>
      <c r="G422" t="s">
        <v>421</v>
      </c>
      <c r="H422">
        <v>3003</v>
      </c>
      <c r="I422">
        <v>0</v>
      </c>
      <c r="J422">
        <v>0</v>
      </c>
      <c r="K422" s="2">
        <v>44196</v>
      </c>
      <c r="L422" s="2" t="str">
        <f t="shared" si="67"/>
        <v>31/12/2020</v>
      </c>
      <c r="M422" s="4">
        <v>304</v>
      </c>
      <c r="N422" s="4">
        <f t="shared" si="70"/>
        <v>304</v>
      </c>
      <c r="O422" s="4" t="str">
        <f t="shared" si="71"/>
        <v>304</v>
      </c>
      <c r="P422" s="1">
        <v>0</v>
      </c>
      <c r="Q422" s="3" t="s">
        <v>22</v>
      </c>
      <c r="R422">
        <v>0</v>
      </c>
      <c r="S422" s="2">
        <f t="shared" si="68"/>
        <v>44196</v>
      </c>
      <c r="T422" s="2" t="str">
        <f t="shared" si="69"/>
        <v>31/12/2020</v>
      </c>
      <c r="U422" s="3" t="s">
        <v>23</v>
      </c>
      <c r="V422" s="1">
        <v>0</v>
      </c>
      <c r="W422">
        <v>0</v>
      </c>
      <c r="X422">
        <v>1</v>
      </c>
      <c r="Y422" s="1">
        <v>0</v>
      </c>
      <c r="Z422" s="5" t="str">
        <f t="shared" si="72"/>
        <v>1,'01/12/2020', 900, 421, 'R', 3003, 0, 0, '31/12/2020', 304, 0, 'IMPLANTACAO SALDO DE ABERTURA', 0, '31/12/2020', 'S</v>
      </c>
      <c r="AA422" t="str">
        <f t="shared" si="73"/>
        <v>',0, 0, 1, 0</v>
      </c>
      <c r="AB422" t="str">
        <f t="shared" si="74"/>
        <v>1,'01/12/2020', 900, 421, 'R', 3003, 0, 0, '31/12/2020', 304, 0, 'IMPLANTACAO SALDO DE ABERTURA', 0, '31/12/2020', 'S',0, 0, 1, 0</v>
      </c>
      <c r="AC422" s="3" t="s">
        <v>24</v>
      </c>
      <c r="AD422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421, 'R', 3003, 0, 0, '31/12/2020', 304, 0, 'IMPLANTACAO SALDO DE ABERTURA', 0, '31/12/2020', 'S',0, 0, 1, 0);</v>
      </c>
    </row>
    <row r="423" spans="1:30" x14ac:dyDescent="0.2">
      <c r="A423">
        <v>1</v>
      </c>
      <c r="B423" s="2">
        <v>44166</v>
      </c>
      <c r="C423" s="2" t="str">
        <f t="shared" si="66"/>
        <v>01/12/2020</v>
      </c>
      <c r="D423">
        <v>900</v>
      </c>
      <c r="E423">
        <v>422</v>
      </c>
      <c r="F423" t="s">
        <v>296</v>
      </c>
      <c r="G423" t="s">
        <v>422</v>
      </c>
      <c r="H423">
        <v>2668</v>
      </c>
      <c r="I423">
        <v>0</v>
      </c>
      <c r="J423">
        <v>0</v>
      </c>
      <c r="K423" s="2">
        <v>44196</v>
      </c>
      <c r="L423" s="2" t="str">
        <f t="shared" si="67"/>
        <v>31/12/2020</v>
      </c>
      <c r="M423" s="4">
        <v>1661.49</v>
      </c>
      <c r="N423" s="4">
        <f t="shared" si="70"/>
        <v>1661.49</v>
      </c>
      <c r="O423" s="4" t="str">
        <f t="shared" si="71"/>
        <v>1661.49</v>
      </c>
      <c r="P423" s="1">
        <v>0</v>
      </c>
      <c r="Q423" s="3" t="s">
        <v>22</v>
      </c>
      <c r="R423">
        <v>0</v>
      </c>
      <c r="S423" s="2">
        <f t="shared" si="68"/>
        <v>44196</v>
      </c>
      <c r="T423" s="2" t="str">
        <f t="shared" si="69"/>
        <v>31/12/2020</v>
      </c>
      <c r="U423" s="3" t="s">
        <v>23</v>
      </c>
      <c r="V423" s="1">
        <v>0</v>
      </c>
      <c r="W423">
        <v>0</v>
      </c>
      <c r="X423">
        <v>1</v>
      </c>
      <c r="Y423" s="1">
        <v>0</v>
      </c>
      <c r="Z423" s="5" t="str">
        <f t="shared" si="72"/>
        <v>1,'01/12/2020', 900, 422, 'R', 2668, 0, 0, '31/12/2020', 1661.49, 0, 'IMPLANTACAO SALDO DE ABERTURA', 0, '31/12/2020', 'S</v>
      </c>
      <c r="AA423" t="str">
        <f t="shared" si="73"/>
        <v>',0, 0, 1, 0</v>
      </c>
      <c r="AB423" t="str">
        <f t="shared" si="74"/>
        <v>1,'01/12/2020', 900, 422, 'R', 2668, 0, 0, '31/12/2020', 1661.49, 0, 'IMPLANTACAO SALDO DE ABERTURA', 0, '31/12/2020', 'S',0, 0, 1, 0</v>
      </c>
      <c r="AC423" s="3" t="s">
        <v>24</v>
      </c>
      <c r="AD423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422, 'R', 2668, 0, 0, '31/12/2020', 1661.49, 0, 'IMPLANTACAO SALDO DE ABERTURA', 0, '31/12/2020', 'S',0, 0, 1, 0);</v>
      </c>
    </row>
    <row r="424" spans="1:30" x14ac:dyDescent="0.2">
      <c r="A424">
        <v>1</v>
      </c>
      <c r="B424" s="2">
        <v>44166</v>
      </c>
      <c r="C424" s="2" t="str">
        <f t="shared" si="66"/>
        <v>01/12/2020</v>
      </c>
      <c r="D424">
        <v>900</v>
      </c>
      <c r="E424">
        <v>423</v>
      </c>
      <c r="F424" t="s">
        <v>296</v>
      </c>
      <c r="G424" t="s">
        <v>423</v>
      </c>
      <c r="H424">
        <v>1149</v>
      </c>
      <c r="I424">
        <v>0</v>
      </c>
      <c r="J424">
        <v>0</v>
      </c>
      <c r="K424" s="2">
        <v>44196</v>
      </c>
      <c r="L424" s="2" t="str">
        <f t="shared" si="67"/>
        <v>31/12/2020</v>
      </c>
      <c r="M424" s="4">
        <v>823.04</v>
      </c>
      <c r="N424" s="4">
        <f t="shared" si="70"/>
        <v>823.04</v>
      </c>
      <c r="O424" s="4" t="str">
        <f t="shared" si="71"/>
        <v>823.04</v>
      </c>
      <c r="P424" s="1">
        <v>0</v>
      </c>
      <c r="Q424" s="3" t="s">
        <v>22</v>
      </c>
      <c r="R424">
        <v>0</v>
      </c>
      <c r="S424" s="2">
        <f t="shared" si="68"/>
        <v>44196</v>
      </c>
      <c r="T424" s="2" t="str">
        <f t="shared" si="69"/>
        <v>31/12/2020</v>
      </c>
      <c r="U424" s="3" t="s">
        <v>23</v>
      </c>
      <c r="V424" s="1">
        <v>0</v>
      </c>
      <c r="W424">
        <v>0</v>
      </c>
      <c r="X424">
        <v>1</v>
      </c>
      <c r="Y424" s="1">
        <v>0</v>
      </c>
      <c r="Z424" s="5" t="str">
        <f t="shared" si="72"/>
        <v>1,'01/12/2020', 900, 423, 'R', 1149, 0, 0, '31/12/2020', 823.04, 0, 'IMPLANTACAO SALDO DE ABERTURA', 0, '31/12/2020', 'S</v>
      </c>
      <c r="AA424" t="str">
        <f t="shared" si="73"/>
        <v>',0, 0, 1, 0</v>
      </c>
      <c r="AB424" t="str">
        <f t="shared" si="74"/>
        <v>1,'01/12/2020', 900, 423, 'R', 1149, 0, 0, '31/12/2020', 823.04, 0, 'IMPLANTACAO SALDO DE ABERTURA', 0, '31/12/2020', 'S',0, 0, 1, 0</v>
      </c>
      <c r="AC424" s="3" t="s">
        <v>24</v>
      </c>
      <c r="AD424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423, 'R', 1149, 0, 0, '31/12/2020', 823.04, 0, 'IMPLANTACAO SALDO DE ABERTURA', 0, '31/12/2020', 'S',0, 0, 1, 0);</v>
      </c>
    </row>
    <row r="425" spans="1:30" x14ac:dyDescent="0.2">
      <c r="A425">
        <v>1</v>
      </c>
      <c r="B425" s="2">
        <v>44166</v>
      </c>
      <c r="C425" s="2" t="str">
        <f t="shared" si="66"/>
        <v>01/12/2020</v>
      </c>
      <c r="D425">
        <v>900</v>
      </c>
      <c r="E425">
        <v>424</v>
      </c>
      <c r="F425" t="s">
        <v>296</v>
      </c>
      <c r="G425" t="s">
        <v>424</v>
      </c>
      <c r="H425">
        <v>4557</v>
      </c>
      <c r="I425">
        <v>0</v>
      </c>
      <c r="J425">
        <v>0</v>
      </c>
      <c r="K425" s="2">
        <v>44196</v>
      </c>
      <c r="L425" s="2" t="str">
        <f t="shared" si="67"/>
        <v>31/12/2020</v>
      </c>
      <c r="M425" s="4">
        <v>600</v>
      </c>
      <c r="N425" s="4">
        <f t="shared" si="70"/>
        <v>600</v>
      </c>
      <c r="O425" s="4" t="str">
        <f t="shared" si="71"/>
        <v>600</v>
      </c>
      <c r="P425" s="1">
        <v>0</v>
      </c>
      <c r="Q425" s="3" t="s">
        <v>22</v>
      </c>
      <c r="R425">
        <v>0</v>
      </c>
      <c r="S425" s="2">
        <f t="shared" si="68"/>
        <v>44196</v>
      </c>
      <c r="T425" s="2" t="str">
        <f t="shared" si="69"/>
        <v>31/12/2020</v>
      </c>
      <c r="U425" s="3" t="s">
        <v>23</v>
      </c>
      <c r="V425" s="1">
        <v>0</v>
      </c>
      <c r="W425">
        <v>0</v>
      </c>
      <c r="X425">
        <v>1</v>
      </c>
      <c r="Y425" s="1">
        <v>0</v>
      </c>
      <c r="Z425" s="5" t="str">
        <f t="shared" si="72"/>
        <v>1,'01/12/2020', 900, 424, 'R', 4557, 0, 0, '31/12/2020', 600, 0, 'IMPLANTACAO SALDO DE ABERTURA', 0, '31/12/2020', 'S</v>
      </c>
      <c r="AA425" t="str">
        <f t="shared" si="73"/>
        <v>',0, 0, 1, 0</v>
      </c>
      <c r="AB425" t="str">
        <f t="shared" si="74"/>
        <v>1,'01/12/2020', 900, 424, 'R', 4557, 0, 0, '31/12/2020', 600, 0, 'IMPLANTACAO SALDO DE ABERTURA', 0, '31/12/2020', 'S',0, 0, 1, 0</v>
      </c>
      <c r="AC425" s="3" t="s">
        <v>24</v>
      </c>
      <c r="AD425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424, 'R', 4557, 0, 0, '31/12/2020', 600, 0, 'IMPLANTACAO SALDO DE ABERTURA', 0, '31/12/2020', 'S',0, 0, 1, 0);</v>
      </c>
    </row>
    <row r="426" spans="1:30" x14ac:dyDescent="0.2">
      <c r="A426">
        <v>1</v>
      </c>
      <c r="B426" s="2">
        <v>44166</v>
      </c>
      <c r="C426" s="2" t="str">
        <f t="shared" si="66"/>
        <v>01/12/2020</v>
      </c>
      <c r="D426">
        <v>900</v>
      </c>
      <c r="E426">
        <v>425</v>
      </c>
      <c r="F426" t="s">
        <v>296</v>
      </c>
      <c r="G426" t="s">
        <v>425</v>
      </c>
      <c r="H426">
        <v>3823</v>
      </c>
      <c r="I426">
        <v>0</v>
      </c>
      <c r="J426">
        <v>0</v>
      </c>
      <c r="K426" s="2">
        <v>44196</v>
      </c>
      <c r="L426" s="2" t="str">
        <f t="shared" si="67"/>
        <v>31/12/2020</v>
      </c>
      <c r="M426" s="4">
        <v>458130.05</v>
      </c>
      <c r="N426" s="4">
        <f t="shared" si="70"/>
        <v>458130.05</v>
      </c>
      <c r="O426" s="4" t="str">
        <f t="shared" si="71"/>
        <v>458130.05</v>
      </c>
      <c r="P426" s="1">
        <v>0</v>
      </c>
      <c r="Q426" s="3" t="s">
        <v>22</v>
      </c>
      <c r="R426">
        <v>0</v>
      </c>
      <c r="S426" s="2">
        <f t="shared" si="68"/>
        <v>44196</v>
      </c>
      <c r="T426" s="2" t="str">
        <f t="shared" si="69"/>
        <v>31/12/2020</v>
      </c>
      <c r="U426" s="3" t="s">
        <v>23</v>
      </c>
      <c r="V426" s="1">
        <v>0</v>
      </c>
      <c r="W426">
        <v>0</v>
      </c>
      <c r="X426">
        <v>1</v>
      </c>
      <c r="Y426" s="1">
        <v>0</v>
      </c>
      <c r="Z426" s="5" t="str">
        <f t="shared" si="72"/>
        <v>1,'01/12/2020', 900, 425, 'R', 3823, 0, 0, '31/12/2020', 458130.05, 0, 'IMPLANTACAO SALDO DE ABERTURA', 0, '31/12/2020', 'S</v>
      </c>
      <c r="AA426" t="str">
        <f t="shared" si="73"/>
        <v>',0, 0, 1, 0</v>
      </c>
      <c r="AB426" t="str">
        <f t="shared" si="74"/>
        <v>1,'01/12/2020', 900, 425, 'R', 3823, 0, 0, '31/12/2020', 458130.05, 0, 'IMPLANTACAO SALDO DE ABERTURA', 0, '31/12/2020', 'S',0, 0, 1, 0</v>
      </c>
      <c r="AC426" s="3" t="s">
        <v>24</v>
      </c>
      <c r="AD426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425, 'R', 3823, 0, 0, '31/12/2020', 458130.05, 0, 'IMPLANTACAO SALDO DE ABERTURA', 0, '31/12/2020', 'S',0, 0, 1, 0);</v>
      </c>
    </row>
    <row r="427" spans="1:30" x14ac:dyDescent="0.2">
      <c r="A427">
        <v>1</v>
      </c>
      <c r="B427" s="2">
        <v>44166</v>
      </c>
      <c r="C427" s="2" t="str">
        <f t="shared" si="66"/>
        <v>01/12/2020</v>
      </c>
      <c r="D427">
        <v>900</v>
      </c>
      <c r="E427">
        <v>426</v>
      </c>
      <c r="F427" t="s">
        <v>296</v>
      </c>
      <c r="G427" t="s">
        <v>426</v>
      </c>
      <c r="H427">
        <v>3177</v>
      </c>
      <c r="I427">
        <v>0</v>
      </c>
      <c r="J427">
        <v>0</v>
      </c>
      <c r="K427" s="2">
        <v>44196</v>
      </c>
      <c r="L427" s="2" t="str">
        <f t="shared" si="67"/>
        <v>31/12/2020</v>
      </c>
      <c r="M427" s="4">
        <v>699.2</v>
      </c>
      <c r="N427" s="4">
        <f t="shared" si="70"/>
        <v>699.2</v>
      </c>
      <c r="O427" s="4" t="str">
        <f t="shared" si="71"/>
        <v>699.2</v>
      </c>
      <c r="P427" s="1">
        <v>0</v>
      </c>
      <c r="Q427" s="3" t="s">
        <v>22</v>
      </c>
      <c r="R427">
        <v>0</v>
      </c>
      <c r="S427" s="2">
        <f t="shared" si="68"/>
        <v>44196</v>
      </c>
      <c r="T427" s="2" t="str">
        <f t="shared" si="69"/>
        <v>31/12/2020</v>
      </c>
      <c r="U427" s="3" t="s">
        <v>23</v>
      </c>
      <c r="V427" s="1">
        <v>0</v>
      </c>
      <c r="W427">
        <v>0</v>
      </c>
      <c r="X427">
        <v>1</v>
      </c>
      <c r="Y427" s="1">
        <v>0</v>
      </c>
      <c r="Z427" s="5" t="str">
        <f t="shared" si="72"/>
        <v>1,'01/12/2020', 900, 426, 'R', 3177, 0, 0, '31/12/2020', 699.2, 0, 'IMPLANTACAO SALDO DE ABERTURA', 0, '31/12/2020', 'S</v>
      </c>
      <c r="AA427" t="str">
        <f t="shared" si="73"/>
        <v>',0, 0, 1, 0</v>
      </c>
      <c r="AB427" t="str">
        <f t="shared" si="74"/>
        <v>1,'01/12/2020', 900, 426, 'R', 3177, 0, 0, '31/12/2020', 699.2, 0, 'IMPLANTACAO SALDO DE ABERTURA', 0, '31/12/2020', 'S',0, 0, 1, 0</v>
      </c>
      <c r="AC427" s="3" t="s">
        <v>24</v>
      </c>
      <c r="AD427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426, 'R', 3177, 0, 0, '31/12/2020', 699.2, 0, 'IMPLANTACAO SALDO DE ABERTURA', 0, '31/12/2020', 'S',0, 0, 1, 0);</v>
      </c>
    </row>
    <row r="428" spans="1:30" x14ac:dyDescent="0.2">
      <c r="A428">
        <v>1</v>
      </c>
      <c r="B428" s="2">
        <v>44166</v>
      </c>
      <c r="C428" s="2" t="str">
        <f t="shared" si="66"/>
        <v>01/12/2020</v>
      </c>
      <c r="D428">
        <v>900</v>
      </c>
      <c r="E428">
        <v>427</v>
      </c>
      <c r="F428" t="s">
        <v>296</v>
      </c>
      <c r="G428" t="s">
        <v>427</v>
      </c>
      <c r="H428">
        <v>1192</v>
      </c>
      <c r="I428">
        <v>0</v>
      </c>
      <c r="J428">
        <v>0</v>
      </c>
      <c r="K428" s="2">
        <v>44196</v>
      </c>
      <c r="L428" s="2" t="str">
        <f t="shared" si="67"/>
        <v>31/12/2020</v>
      </c>
      <c r="M428" s="4">
        <v>330.85</v>
      </c>
      <c r="N428" s="4">
        <f t="shared" si="70"/>
        <v>330.85</v>
      </c>
      <c r="O428" s="4" t="str">
        <f t="shared" si="71"/>
        <v>330.85</v>
      </c>
      <c r="P428" s="1">
        <v>0</v>
      </c>
      <c r="Q428" s="3" t="s">
        <v>22</v>
      </c>
      <c r="R428">
        <v>0</v>
      </c>
      <c r="S428" s="2">
        <f t="shared" si="68"/>
        <v>44196</v>
      </c>
      <c r="T428" s="2" t="str">
        <f t="shared" si="69"/>
        <v>31/12/2020</v>
      </c>
      <c r="U428" s="3" t="s">
        <v>23</v>
      </c>
      <c r="V428" s="1">
        <v>0</v>
      </c>
      <c r="W428">
        <v>0</v>
      </c>
      <c r="X428">
        <v>1</v>
      </c>
      <c r="Y428" s="1">
        <v>0</v>
      </c>
      <c r="Z428" s="5" t="str">
        <f t="shared" si="72"/>
        <v>1,'01/12/2020', 900, 427, 'R', 1192, 0, 0, '31/12/2020', 330.85, 0, 'IMPLANTACAO SALDO DE ABERTURA', 0, '31/12/2020', 'S</v>
      </c>
      <c r="AA428" t="str">
        <f t="shared" si="73"/>
        <v>',0, 0, 1, 0</v>
      </c>
      <c r="AB428" t="str">
        <f t="shared" si="74"/>
        <v>1,'01/12/2020', 900, 427, 'R', 1192, 0, 0, '31/12/2020', 330.85, 0, 'IMPLANTACAO SALDO DE ABERTURA', 0, '31/12/2020', 'S',0, 0, 1, 0</v>
      </c>
      <c r="AC428" s="3" t="s">
        <v>24</v>
      </c>
      <c r="AD428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427, 'R', 1192, 0, 0, '31/12/2020', 330.85, 0, 'IMPLANTACAO SALDO DE ABERTURA', 0, '31/12/2020', 'S',0, 0, 1, 0);</v>
      </c>
    </row>
    <row r="429" spans="1:30" x14ac:dyDescent="0.2">
      <c r="A429">
        <v>1</v>
      </c>
      <c r="B429" s="2">
        <v>44166</v>
      </c>
      <c r="C429" s="2" t="str">
        <f t="shared" si="66"/>
        <v>01/12/2020</v>
      </c>
      <c r="D429">
        <v>900</v>
      </c>
      <c r="E429">
        <v>428</v>
      </c>
      <c r="F429" t="s">
        <v>296</v>
      </c>
      <c r="G429" t="s">
        <v>428</v>
      </c>
      <c r="H429">
        <v>3846</v>
      </c>
      <c r="I429">
        <v>0</v>
      </c>
      <c r="J429">
        <v>0</v>
      </c>
      <c r="K429" s="2">
        <v>44196</v>
      </c>
      <c r="L429" s="2" t="str">
        <f t="shared" si="67"/>
        <v>31/12/2020</v>
      </c>
      <c r="M429" s="4">
        <v>96430.99</v>
      </c>
      <c r="N429" s="4">
        <f t="shared" si="70"/>
        <v>96430.99</v>
      </c>
      <c r="O429" s="4" t="str">
        <f t="shared" si="71"/>
        <v>96430.99</v>
      </c>
      <c r="P429" s="1">
        <v>0</v>
      </c>
      <c r="Q429" s="3" t="s">
        <v>22</v>
      </c>
      <c r="R429">
        <v>0</v>
      </c>
      <c r="S429" s="2">
        <f t="shared" si="68"/>
        <v>44196</v>
      </c>
      <c r="T429" s="2" t="str">
        <f t="shared" si="69"/>
        <v>31/12/2020</v>
      </c>
      <c r="U429" s="3" t="s">
        <v>23</v>
      </c>
      <c r="V429" s="1">
        <v>0</v>
      </c>
      <c r="W429">
        <v>0</v>
      </c>
      <c r="X429">
        <v>1</v>
      </c>
      <c r="Y429" s="1">
        <v>0</v>
      </c>
      <c r="Z429" s="5" t="str">
        <f t="shared" si="72"/>
        <v>1,'01/12/2020', 900, 428, 'R', 3846, 0, 0, '31/12/2020', 96430.99, 0, 'IMPLANTACAO SALDO DE ABERTURA', 0, '31/12/2020', 'S</v>
      </c>
      <c r="AA429" t="str">
        <f t="shared" si="73"/>
        <v>',0, 0, 1, 0</v>
      </c>
      <c r="AB429" t="str">
        <f t="shared" si="74"/>
        <v>1,'01/12/2020', 900, 428, 'R', 3846, 0, 0, '31/12/2020', 96430.99, 0, 'IMPLANTACAO SALDO DE ABERTURA', 0, '31/12/2020', 'S',0, 0, 1, 0</v>
      </c>
      <c r="AC429" s="3" t="s">
        <v>24</v>
      </c>
      <c r="AD429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428, 'R', 3846, 0, 0, '31/12/2020', 96430.99, 0, 'IMPLANTACAO SALDO DE ABERTURA', 0, '31/12/2020', 'S',0, 0, 1, 0);</v>
      </c>
    </row>
    <row r="430" spans="1:30" x14ac:dyDescent="0.2">
      <c r="A430">
        <v>1</v>
      </c>
      <c r="B430" s="2">
        <v>44166</v>
      </c>
      <c r="C430" s="2" t="str">
        <f t="shared" si="66"/>
        <v>01/12/2020</v>
      </c>
      <c r="D430">
        <v>900</v>
      </c>
      <c r="E430">
        <v>429</v>
      </c>
      <c r="F430" t="s">
        <v>296</v>
      </c>
      <c r="G430" t="s">
        <v>429</v>
      </c>
      <c r="H430">
        <v>3795</v>
      </c>
      <c r="I430">
        <v>0</v>
      </c>
      <c r="J430">
        <v>0</v>
      </c>
      <c r="K430" s="2">
        <v>44196</v>
      </c>
      <c r="L430" s="2" t="str">
        <f t="shared" si="67"/>
        <v>31/12/2020</v>
      </c>
      <c r="M430" s="4">
        <v>65324.63</v>
      </c>
      <c r="N430" s="4">
        <f t="shared" si="70"/>
        <v>65324.63</v>
      </c>
      <c r="O430" s="4" t="str">
        <f t="shared" si="71"/>
        <v>65324.63</v>
      </c>
      <c r="P430" s="1">
        <v>0</v>
      </c>
      <c r="Q430" s="3" t="s">
        <v>22</v>
      </c>
      <c r="R430">
        <v>0</v>
      </c>
      <c r="S430" s="2">
        <f t="shared" si="68"/>
        <v>44196</v>
      </c>
      <c r="T430" s="2" t="str">
        <f t="shared" si="69"/>
        <v>31/12/2020</v>
      </c>
      <c r="U430" s="3" t="s">
        <v>23</v>
      </c>
      <c r="V430" s="1">
        <v>0</v>
      </c>
      <c r="W430">
        <v>0</v>
      </c>
      <c r="X430">
        <v>1</v>
      </c>
      <c r="Y430" s="1">
        <v>0</v>
      </c>
      <c r="Z430" s="5" t="str">
        <f t="shared" si="72"/>
        <v>1,'01/12/2020', 900, 429, 'R', 3795, 0, 0, '31/12/2020', 65324.63, 0, 'IMPLANTACAO SALDO DE ABERTURA', 0, '31/12/2020', 'S</v>
      </c>
      <c r="AA430" t="str">
        <f t="shared" si="73"/>
        <v>',0, 0, 1, 0</v>
      </c>
      <c r="AB430" t="str">
        <f t="shared" si="74"/>
        <v>1,'01/12/2020', 900, 429, 'R', 3795, 0, 0, '31/12/2020', 65324.63, 0, 'IMPLANTACAO SALDO DE ABERTURA', 0, '31/12/2020', 'S',0, 0, 1, 0</v>
      </c>
      <c r="AC430" s="3" t="s">
        <v>24</v>
      </c>
      <c r="AD430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429, 'R', 3795, 0, 0, '31/12/2020', 65324.63, 0, 'IMPLANTACAO SALDO DE ABERTURA', 0, '31/12/2020', 'S',0, 0, 1, 0);</v>
      </c>
    </row>
    <row r="431" spans="1:30" x14ac:dyDescent="0.2">
      <c r="A431">
        <v>1</v>
      </c>
      <c r="B431" s="2">
        <v>44166</v>
      </c>
      <c r="C431" s="2" t="str">
        <f t="shared" si="66"/>
        <v>01/12/2020</v>
      </c>
      <c r="D431">
        <v>900</v>
      </c>
      <c r="E431">
        <v>430</v>
      </c>
      <c r="F431" t="s">
        <v>296</v>
      </c>
      <c r="G431" t="s">
        <v>430</v>
      </c>
      <c r="H431">
        <v>3358</v>
      </c>
      <c r="I431">
        <v>0</v>
      </c>
      <c r="J431">
        <v>0</v>
      </c>
      <c r="K431" s="2">
        <v>44196</v>
      </c>
      <c r="L431" s="2" t="str">
        <f t="shared" si="67"/>
        <v>31/12/2020</v>
      </c>
      <c r="M431" s="4">
        <v>1000</v>
      </c>
      <c r="N431" s="4">
        <f t="shared" si="70"/>
        <v>1000</v>
      </c>
      <c r="O431" s="4" t="str">
        <f t="shared" si="71"/>
        <v>1000</v>
      </c>
      <c r="P431" s="1">
        <v>0</v>
      </c>
      <c r="Q431" s="3" t="s">
        <v>22</v>
      </c>
      <c r="R431">
        <v>0</v>
      </c>
      <c r="S431" s="2">
        <f t="shared" si="68"/>
        <v>44196</v>
      </c>
      <c r="T431" s="2" t="str">
        <f t="shared" si="69"/>
        <v>31/12/2020</v>
      </c>
      <c r="U431" s="3" t="s">
        <v>23</v>
      </c>
      <c r="V431" s="1">
        <v>0</v>
      </c>
      <c r="W431">
        <v>0</v>
      </c>
      <c r="X431">
        <v>1</v>
      </c>
      <c r="Y431" s="1">
        <v>0</v>
      </c>
      <c r="Z431" s="5" t="str">
        <f t="shared" si="72"/>
        <v>1,'01/12/2020', 900, 430, 'R', 3358, 0, 0, '31/12/2020', 1000, 0, 'IMPLANTACAO SALDO DE ABERTURA', 0, '31/12/2020', 'S</v>
      </c>
      <c r="AA431" t="str">
        <f t="shared" si="73"/>
        <v>',0, 0, 1, 0</v>
      </c>
      <c r="AB431" t="str">
        <f t="shared" si="74"/>
        <v>1,'01/12/2020', 900, 430, 'R', 3358, 0, 0, '31/12/2020', 1000, 0, 'IMPLANTACAO SALDO DE ABERTURA', 0, '31/12/2020', 'S',0, 0, 1, 0</v>
      </c>
      <c r="AC431" s="3" t="s">
        <v>24</v>
      </c>
      <c r="AD431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430, 'R', 3358, 0, 0, '31/12/2020', 1000, 0, 'IMPLANTACAO SALDO DE ABERTURA', 0, '31/12/2020', 'S',0, 0, 1, 0);</v>
      </c>
    </row>
    <row r="432" spans="1:30" x14ac:dyDescent="0.2">
      <c r="A432">
        <v>1</v>
      </c>
      <c r="B432" s="2">
        <v>44166</v>
      </c>
      <c r="C432" s="2" t="str">
        <f t="shared" si="66"/>
        <v>01/12/2020</v>
      </c>
      <c r="D432">
        <v>900</v>
      </c>
      <c r="E432">
        <v>431</v>
      </c>
      <c r="F432" t="s">
        <v>296</v>
      </c>
      <c r="G432" t="s">
        <v>431</v>
      </c>
      <c r="H432">
        <v>4676</v>
      </c>
      <c r="I432">
        <v>0</v>
      </c>
      <c r="J432">
        <v>0</v>
      </c>
      <c r="K432" s="2">
        <v>44196</v>
      </c>
      <c r="L432" s="2" t="str">
        <f t="shared" si="67"/>
        <v>31/12/2020</v>
      </c>
      <c r="M432" s="4">
        <v>16670.5</v>
      </c>
      <c r="N432" s="4">
        <f t="shared" si="70"/>
        <v>16670.5</v>
      </c>
      <c r="O432" s="4" t="str">
        <f t="shared" si="71"/>
        <v>16670.5</v>
      </c>
      <c r="P432" s="1">
        <v>0</v>
      </c>
      <c r="Q432" s="3" t="s">
        <v>22</v>
      </c>
      <c r="R432">
        <v>0</v>
      </c>
      <c r="S432" s="2">
        <f t="shared" si="68"/>
        <v>44196</v>
      </c>
      <c r="T432" s="2" t="str">
        <f t="shared" si="69"/>
        <v>31/12/2020</v>
      </c>
      <c r="U432" s="3" t="s">
        <v>23</v>
      </c>
      <c r="V432" s="1">
        <v>0</v>
      </c>
      <c r="W432">
        <v>0</v>
      </c>
      <c r="X432">
        <v>1</v>
      </c>
      <c r="Y432" s="1">
        <v>0</v>
      </c>
      <c r="Z432" s="5" t="str">
        <f t="shared" si="72"/>
        <v>1,'01/12/2020', 900, 431, 'R', 4676, 0, 0, '31/12/2020', 16670.5, 0, 'IMPLANTACAO SALDO DE ABERTURA', 0, '31/12/2020', 'S</v>
      </c>
      <c r="AA432" t="str">
        <f t="shared" si="73"/>
        <v>',0, 0, 1, 0</v>
      </c>
      <c r="AB432" t="str">
        <f t="shared" si="74"/>
        <v>1,'01/12/2020', 900, 431, 'R', 4676, 0, 0, '31/12/2020', 16670.5, 0, 'IMPLANTACAO SALDO DE ABERTURA', 0, '31/12/2020', 'S',0, 0, 1, 0</v>
      </c>
      <c r="AC432" s="3" t="s">
        <v>24</v>
      </c>
      <c r="AD432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431, 'R', 4676, 0, 0, '31/12/2020', 16670.5, 0, 'IMPLANTACAO SALDO DE ABERTURA', 0, '31/12/2020', 'S',0, 0, 1, 0);</v>
      </c>
    </row>
    <row r="433" spans="1:30" x14ac:dyDescent="0.2">
      <c r="A433">
        <v>1</v>
      </c>
      <c r="B433" s="2">
        <v>44166</v>
      </c>
      <c r="C433" s="2" t="str">
        <f t="shared" si="66"/>
        <v>01/12/2020</v>
      </c>
      <c r="D433">
        <v>900</v>
      </c>
      <c r="E433">
        <v>432</v>
      </c>
      <c r="F433" t="s">
        <v>296</v>
      </c>
      <c r="G433" t="s">
        <v>432</v>
      </c>
      <c r="H433">
        <v>4526</v>
      </c>
      <c r="I433">
        <v>0</v>
      </c>
      <c r="J433">
        <v>0</v>
      </c>
      <c r="K433" s="2">
        <v>44196</v>
      </c>
      <c r="L433" s="2" t="str">
        <f t="shared" si="67"/>
        <v>31/12/2020</v>
      </c>
      <c r="M433" s="4">
        <v>11200</v>
      </c>
      <c r="N433" s="4">
        <f t="shared" si="70"/>
        <v>11200</v>
      </c>
      <c r="O433" s="4" t="str">
        <f t="shared" si="71"/>
        <v>11200</v>
      </c>
      <c r="P433" s="1">
        <v>0</v>
      </c>
      <c r="Q433" s="3" t="s">
        <v>22</v>
      </c>
      <c r="R433">
        <v>0</v>
      </c>
      <c r="S433" s="2">
        <f t="shared" si="68"/>
        <v>44196</v>
      </c>
      <c r="T433" s="2" t="str">
        <f t="shared" si="69"/>
        <v>31/12/2020</v>
      </c>
      <c r="U433" s="3" t="s">
        <v>23</v>
      </c>
      <c r="V433" s="1">
        <v>0</v>
      </c>
      <c r="W433">
        <v>0</v>
      </c>
      <c r="X433">
        <v>1</v>
      </c>
      <c r="Y433" s="1">
        <v>0</v>
      </c>
      <c r="Z433" s="5" t="str">
        <f t="shared" si="72"/>
        <v>1,'01/12/2020', 900, 432, 'R', 4526, 0, 0, '31/12/2020', 11200, 0, 'IMPLANTACAO SALDO DE ABERTURA', 0, '31/12/2020', 'S</v>
      </c>
      <c r="AA433" t="str">
        <f t="shared" si="73"/>
        <v>',0, 0, 1, 0</v>
      </c>
      <c r="AB433" t="str">
        <f t="shared" si="74"/>
        <v>1,'01/12/2020', 900, 432, 'R', 4526, 0, 0, '31/12/2020', 11200, 0, 'IMPLANTACAO SALDO DE ABERTURA', 0, '31/12/2020', 'S',0, 0, 1, 0</v>
      </c>
      <c r="AC433" s="3" t="s">
        <v>24</v>
      </c>
      <c r="AD433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432, 'R', 4526, 0, 0, '31/12/2020', 11200, 0, 'IMPLANTACAO SALDO DE ABERTURA', 0, '31/12/2020', 'S',0, 0, 1, 0);</v>
      </c>
    </row>
    <row r="434" spans="1:30" x14ac:dyDescent="0.2">
      <c r="A434">
        <v>1</v>
      </c>
      <c r="B434" s="2">
        <v>44166</v>
      </c>
      <c r="C434" s="2" t="str">
        <f t="shared" si="66"/>
        <v>01/12/2020</v>
      </c>
      <c r="D434">
        <v>900</v>
      </c>
      <c r="E434">
        <v>433</v>
      </c>
      <c r="F434" t="s">
        <v>296</v>
      </c>
      <c r="G434" t="s">
        <v>433</v>
      </c>
      <c r="H434">
        <v>1193</v>
      </c>
      <c r="I434">
        <v>0</v>
      </c>
      <c r="J434">
        <v>0</v>
      </c>
      <c r="K434" s="2">
        <v>44196</v>
      </c>
      <c r="L434" s="2" t="str">
        <f t="shared" si="67"/>
        <v>31/12/2020</v>
      </c>
      <c r="M434" s="4">
        <v>80129.75</v>
      </c>
      <c r="N434" s="4">
        <f t="shared" si="70"/>
        <v>80129.75</v>
      </c>
      <c r="O434" s="4" t="str">
        <f t="shared" si="71"/>
        <v>80129.75</v>
      </c>
      <c r="P434" s="1">
        <v>0</v>
      </c>
      <c r="Q434" s="3" t="s">
        <v>22</v>
      </c>
      <c r="R434">
        <v>0</v>
      </c>
      <c r="S434" s="2">
        <f t="shared" si="68"/>
        <v>44196</v>
      </c>
      <c r="T434" s="2" t="str">
        <f t="shared" si="69"/>
        <v>31/12/2020</v>
      </c>
      <c r="U434" s="3" t="s">
        <v>23</v>
      </c>
      <c r="V434" s="1">
        <v>0</v>
      </c>
      <c r="W434">
        <v>0</v>
      </c>
      <c r="X434">
        <v>1</v>
      </c>
      <c r="Y434" s="1">
        <v>0</v>
      </c>
      <c r="Z434" s="5" t="str">
        <f t="shared" si="72"/>
        <v>1,'01/12/2020', 900, 433, 'R', 1193, 0, 0, '31/12/2020', 80129.75, 0, 'IMPLANTACAO SALDO DE ABERTURA', 0, '31/12/2020', 'S</v>
      </c>
      <c r="AA434" t="str">
        <f t="shared" si="73"/>
        <v>',0, 0, 1, 0</v>
      </c>
      <c r="AB434" t="str">
        <f t="shared" si="74"/>
        <v>1,'01/12/2020', 900, 433, 'R', 1193, 0, 0, '31/12/2020', 80129.75, 0, 'IMPLANTACAO SALDO DE ABERTURA', 0, '31/12/2020', 'S',0, 0, 1, 0</v>
      </c>
      <c r="AC434" s="3" t="s">
        <v>24</v>
      </c>
      <c r="AD434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433, 'R', 1193, 0, 0, '31/12/2020', 80129.75, 0, 'IMPLANTACAO SALDO DE ABERTURA', 0, '31/12/2020', 'S',0, 0, 1, 0);</v>
      </c>
    </row>
    <row r="435" spans="1:30" x14ac:dyDescent="0.2">
      <c r="A435">
        <v>1</v>
      </c>
      <c r="B435" s="2">
        <v>44166</v>
      </c>
      <c r="C435" s="2" t="str">
        <f t="shared" si="66"/>
        <v>01/12/2020</v>
      </c>
      <c r="D435">
        <v>900</v>
      </c>
      <c r="E435">
        <v>434</v>
      </c>
      <c r="F435" t="s">
        <v>296</v>
      </c>
      <c r="G435" t="s">
        <v>434</v>
      </c>
      <c r="H435">
        <v>3236</v>
      </c>
      <c r="I435">
        <v>0</v>
      </c>
      <c r="J435">
        <v>0</v>
      </c>
      <c r="K435" s="2">
        <v>44196</v>
      </c>
      <c r="L435" s="2" t="str">
        <f t="shared" si="67"/>
        <v>31/12/2020</v>
      </c>
      <c r="M435" s="4">
        <v>476</v>
      </c>
      <c r="N435" s="4">
        <f t="shared" si="70"/>
        <v>476</v>
      </c>
      <c r="O435" s="4" t="str">
        <f t="shared" si="71"/>
        <v>476</v>
      </c>
      <c r="P435" s="1">
        <v>0</v>
      </c>
      <c r="Q435" s="3" t="s">
        <v>22</v>
      </c>
      <c r="R435">
        <v>0</v>
      </c>
      <c r="S435" s="2">
        <f t="shared" si="68"/>
        <v>44196</v>
      </c>
      <c r="T435" s="2" t="str">
        <f t="shared" si="69"/>
        <v>31/12/2020</v>
      </c>
      <c r="U435" s="3" t="s">
        <v>23</v>
      </c>
      <c r="V435" s="1">
        <v>0</v>
      </c>
      <c r="W435">
        <v>0</v>
      </c>
      <c r="X435">
        <v>1</v>
      </c>
      <c r="Y435" s="1">
        <v>0</v>
      </c>
      <c r="Z435" s="5" t="str">
        <f t="shared" si="72"/>
        <v>1,'01/12/2020', 900, 434, 'R', 3236, 0, 0, '31/12/2020', 476, 0, 'IMPLANTACAO SALDO DE ABERTURA', 0, '31/12/2020', 'S</v>
      </c>
      <c r="AA435" t="str">
        <f t="shared" si="73"/>
        <v>',0, 0, 1, 0</v>
      </c>
      <c r="AB435" t="str">
        <f t="shared" si="74"/>
        <v>1,'01/12/2020', 900, 434, 'R', 3236, 0, 0, '31/12/2020', 476, 0, 'IMPLANTACAO SALDO DE ABERTURA', 0, '31/12/2020', 'S',0, 0, 1, 0</v>
      </c>
      <c r="AC435" s="3" t="s">
        <v>24</v>
      </c>
      <c r="AD435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434, 'R', 3236, 0, 0, '31/12/2020', 476, 0, 'IMPLANTACAO SALDO DE ABERTURA', 0, '31/12/2020', 'S',0, 0, 1, 0);</v>
      </c>
    </row>
    <row r="436" spans="1:30" x14ac:dyDescent="0.2">
      <c r="A436">
        <v>1</v>
      </c>
      <c r="B436" s="2">
        <v>44166</v>
      </c>
      <c r="C436" s="2" t="str">
        <f t="shared" si="66"/>
        <v>01/12/2020</v>
      </c>
      <c r="D436">
        <v>900</v>
      </c>
      <c r="E436">
        <v>435</v>
      </c>
      <c r="F436" t="s">
        <v>296</v>
      </c>
      <c r="G436" t="s">
        <v>435</v>
      </c>
      <c r="H436">
        <v>4681</v>
      </c>
      <c r="I436">
        <v>0</v>
      </c>
      <c r="J436">
        <v>0</v>
      </c>
      <c r="K436" s="2">
        <v>44196</v>
      </c>
      <c r="L436" s="2" t="str">
        <f t="shared" si="67"/>
        <v>31/12/2020</v>
      </c>
      <c r="M436" s="4">
        <v>4534.8100000000004</v>
      </c>
      <c r="N436" s="4">
        <f t="shared" si="70"/>
        <v>4534.8100000000004</v>
      </c>
      <c r="O436" s="4" t="str">
        <f t="shared" si="71"/>
        <v>4534.81</v>
      </c>
      <c r="P436" s="1">
        <v>0</v>
      </c>
      <c r="Q436" s="3" t="s">
        <v>22</v>
      </c>
      <c r="R436">
        <v>0</v>
      </c>
      <c r="S436" s="2">
        <f t="shared" si="68"/>
        <v>44196</v>
      </c>
      <c r="T436" s="2" t="str">
        <f t="shared" si="69"/>
        <v>31/12/2020</v>
      </c>
      <c r="U436" s="3" t="s">
        <v>23</v>
      </c>
      <c r="V436" s="1">
        <v>0</v>
      </c>
      <c r="W436">
        <v>0</v>
      </c>
      <c r="X436">
        <v>1</v>
      </c>
      <c r="Y436" s="1">
        <v>0</v>
      </c>
      <c r="Z436" s="5" t="str">
        <f t="shared" si="72"/>
        <v>1,'01/12/2020', 900, 435, 'R', 4681, 0, 0, '31/12/2020', 4534.81, 0, 'IMPLANTACAO SALDO DE ABERTURA', 0, '31/12/2020', 'S</v>
      </c>
      <c r="AA436" t="str">
        <f t="shared" si="73"/>
        <v>',0, 0, 1, 0</v>
      </c>
      <c r="AB436" t="str">
        <f t="shared" si="74"/>
        <v>1,'01/12/2020', 900, 435, 'R', 4681, 0, 0, '31/12/2020', 4534.81, 0, 'IMPLANTACAO SALDO DE ABERTURA', 0, '31/12/2020', 'S',0, 0, 1, 0</v>
      </c>
      <c r="AC436" s="3" t="s">
        <v>24</v>
      </c>
      <c r="AD436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435, 'R', 4681, 0, 0, '31/12/2020', 4534.81, 0, 'IMPLANTACAO SALDO DE ABERTURA', 0, '31/12/2020', 'S',0, 0, 1, 0);</v>
      </c>
    </row>
    <row r="437" spans="1:30" x14ac:dyDescent="0.2">
      <c r="A437">
        <v>1</v>
      </c>
      <c r="B437" s="2">
        <v>44166</v>
      </c>
      <c r="C437" s="2" t="str">
        <f t="shared" si="66"/>
        <v>01/12/2020</v>
      </c>
      <c r="D437">
        <v>900</v>
      </c>
      <c r="E437">
        <v>436</v>
      </c>
      <c r="F437" t="s">
        <v>296</v>
      </c>
      <c r="G437" t="s">
        <v>436</v>
      </c>
      <c r="H437">
        <v>1153</v>
      </c>
      <c r="I437">
        <v>0</v>
      </c>
      <c r="J437">
        <v>0</v>
      </c>
      <c r="K437" s="2">
        <v>44196</v>
      </c>
      <c r="L437" s="2" t="str">
        <f t="shared" si="67"/>
        <v>31/12/2020</v>
      </c>
      <c r="M437" s="4">
        <v>1962.63</v>
      </c>
      <c r="N437" s="4">
        <f t="shared" si="70"/>
        <v>1962.63</v>
      </c>
      <c r="O437" s="4" t="str">
        <f t="shared" si="71"/>
        <v>1962.63</v>
      </c>
      <c r="P437" s="1">
        <v>0</v>
      </c>
      <c r="Q437" s="3" t="s">
        <v>22</v>
      </c>
      <c r="R437">
        <v>0</v>
      </c>
      <c r="S437" s="2">
        <f t="shared" si="68"/>
        <v>44196</v>
      </c>
      <c r="T437" s="2" t="str">
        <f t="shared" si="69"/>
        <v>31/12/2020</v>
      </c>
      <c r="U437" s="3" t="s">
        <v>23</v>
      </c>
      <c r="V437" s="1">
        <v>0</v>
      </c>
      <c r="W437">
        <v>0</v>
      </c>
      <c r="X437">
        <v>1</v>
      </c>
      <c r="Y437" s="1">
        <v>0</v>
      </c>
      <c r="Z437" s="5" t="str">
        <f t="shared" si="72"/>
        <v>1,'01/12/2020', 900, 436, 'R', 1153, 0, 0, '31/12/2020', 1962.63, 0, 'IMPLANTACAO SALDO DE ABERTURA', 0, '31/12/2020', 'S</v>
      </c>
      <c r="AA437" t="str">
        <f t="shared" si="73"/>
        <v>',0, 0, 1, 0</v>
      </c>
      <c r="AB437" t="str">
        <f t="shared" si="74"/>
        <v>1,'01/12/2020', 900, 436, 'R', 1153, 0, 0, '31/12/2020', 1962.63, 0, 'IMPLANTACAO SALDO DE ABERTURA', 0, '31/12/2020', 'S',0, 0, 1, 0</v>
      </c>
      <c r="AC437" s="3" t="s">
        <v>24</v>
      </c>
      <c r="AD437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436, 'R', 1153, 0, 0, '31/12/2020', 1962.63, 0, 'IMPLANTACAO SALDO DE ABERTURA', 0, '31/12/2020', 'S',0, 0, 1, 0);</v>
      </c>
    </row>
    <row r="438" spans="1:30" x14ac:dyDescent="0.2">
      <c r="A438">
        <v>1</v>
      </c>
      <c r="B438" s="2">
        <v>44166</v>
      </c>
      <c r="C438" s="2" t="str">
        <f t="shared" si="66"/>
        <v>01/12/2020</v>
      </c>
      <c r="D438">
        <v>900</v>
      </c>
      <c r="E438">
        <v>437</v>
      </c>
      <c r="F438" t="s">
        <v>296</v>
      </c>
      <c r="G438" t="s">
        <v>437</v>
      </c>
      <c r="H438">
        <v>3475</v>
      </c>
      <c r="I438">
        <v>0</v>
      </c>
      <c r="J438">
        <v>0</v>
      </c>
      <c r="K438" s="2">
        <v>44196</v>
      </c>
      <c r="L438" s="2" t="str">
        <f t="shared" si="67"/>
        <v>31/12/2020</v>
      </c>
      <c r="M438" s="4">
        <v>212.82</v>
      </c>
      <c r="N438" s="4">
        <f t="shared" si="70"/>
        <v>212.82</v>
      </c>
      <c r="O438" s="4" t="str">
        <f t="shared" si="71"/>
        <v>212.82</v>
      </c>
      <c r="P438" s="1">
        <v>0</v>
      </c>
      <c r="Q438" s="3" t="s">
        <v>22</v>
      </c>
      <c r="R438">
        <v>0</v>
      </c>
      <c r="S438" s="2">
        <f t="shared" si="68"/>
        <v>44196</v>
      </c>
      <c r="T438" s="2" t="str">
        <f t="shared" si="69"/>
        <v>31/12/2020</v>
      </c>
      <c r="U438" s="3" t="s">
        <v>23</v>
      </c>
      <c r="V438" s="1">
        <v>0</v>
      </c>
      <c r="W438">
        <v>0</v>
      </c>
      <c r="X438">
        <v>1</v>
      </c>
      <c r="Y438" s="1">
        <v>0</v>
      </c>
      <c r="Z438" s="5" t="str">
        <f t="shared" si="72"/>
        <v>1,'01/12/2020', 900, 437, 'R', 3475, 0, 0, '31/12/2020', 212.82, 0, 'IMPLANTACAO SALDO DE ABERTURA', 0, '31/12/2020', 'S</v>
      </c>
      <c r="AA438" t="str">
        <f t="shared" si="73"/>
        <v>',0, 0, 1, 0</v>
      </c>
      <c r="AB438" t="str">
        <f t="shared" si="74"/>
        <v>1,'01/12/2020', 900, 437, 'R', 3475, 0, 0, '31/12/2020', 212.82, 0, 'IMPLANTACAO SALDO DE ABERTURA', 0, '31/12/2020', 'S',0, 0, 1, 0</v>
      </c>
      <c r="AC438" s="3" t="s">
        <v>24</v>
      </c>
      <c r="AD438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437, 'R', 3475, 0, 0, '31/12/2020', 212.82, 0, 'IMPLANTACAO SALDO DE ABERTURA', 0, '31/12/2020', 'S',0, 0, 1, 0);</v>
      </c>
    </row>
    <row r="439" spans="1:30" x14ac:dyDescent="0.2">
      <c r="A439">
        <v>1</v>
      </c>
      <c r="B439" s="2">
        <v>44166</v>
      </c>
      <c r="C439" s="2" t="str">
        <f t="shared" si="66"/>
        <v>01/12/2020</v>
      </c>
      <c r="D439">
        <v>900</v>
      </c>
      <c r="E439">
        <v>438</v>
      </c>
      <c r="F439" t="s">
        <v>296</v>
      </c>
      <c r="G439" t="s">
        <v>438</v>
      </c>
      <c r="H439">
        <v>4277</v>
      </c>
      <c r="I439">
        <v>0</v>
      </c>
      <c r="J439">
        <v>0</v>
      </c>
      <c r="K439" s="2">
        <v>44196</v>
      </c>
      <c r="L439" s="2" t="str">
        <f t="shared" si="67"/>
        <v>31/12/2020</v>
      </c>
      <c r="M439" s="4">
        <v>104367.76</v>
      </c>
      <c r="N439" s="4">
        <f t="shared" si="70"/>
        <v>104367.76</v>
      </c>
      <c r="O439" s="4" t="str">
        <f t="shared" si="71"/>
        <v>104367.76</v>
      </c>
      <c r="P439" s="1">
        <v>0</v>
      </c>
      <c r="Q439" s="3" t="s">
        <v>22</v>
      </c>
      <c r="R439">
        <v>0</v>
      </c>
      <c r="S439" s="2">
        <f t="shared" si="68"/>
        <v>44196</v>
      </c>
      <c r="T439" s="2" t="str">
        <f t="shared" si="69"/>
        <v>31/12/2020</v>
      </c>
      <c r="U439" s="3" t="s">
        <v>23</v>
      </c>
      <c r="V439" s="1">
        <v>0</v>
      </c>
      <c r="W439">
        <v>0</v>
      </c>
      <c r="X439">
        <v>1</v>
      </c>
      <c r="Y439" s="1">
        <v>0</v>
      </c>
      <c r="Z439" s="5" t="str">
        <f t="shared" si="72"/>
        <v>1,'01/12/2020', 900, 438, 'R', 4277, 0, 0, '31/12/2020', 104367.76, 0, 'IMPLANTACAO SALDO DE ABERTURA', 0, '31/12/2020', 'S</v>
      </c>
      <c r="AA439" t="str">
        <f t="shared" si="73"/>
        <v>',0, 0, 1, 0</v>
      </c>
      <c r="AB439" t="str">
        <f t="shared" si="74"/>
        <v>1,'01/12/2020', 900, 438, 'R', 4277, 0, 0, '31/12/2020', 104367.76, 0, 'IMPLANTACAO SALDO DE ABERTURA', 0, '31/12/2020', 'S',0, 0, 1, 0</v>
      </c>
      <c r="AC439" s="3" t="s">
        <v>24</v>
      </c>
      <c r="AD439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438, 'R', 4277, 0, 0, '31/12/2020', 104367.76, 0, 'IMPLANTACAO SALDO DE ABERTURA', 0, '31/12/2020', 'S',0, 0, 1, 0);</v>
      </c>
    </row>
    <row r="440" spans="1:30" x14ac:dyDescent="0.2">
      <c r="A440">
        <v>1</v>
      </c>
      <c r="B440" s="2">
        <v>44166</v>
      </c>
      <c r="C440" s="2" t="str">
        <f t="shared" si="66"/>
        <v>01/12/2020</v>
      </c>
      <c r="D440">
        <v>900</v>
      </c>
      <c r="E440">
        <v>439</v>
      </c>
      <c r="F440" t="s">
        <v>296</v>
      </c>
      <c r="G440" t="s">
        <v>439</v>
      </c>
      <c r="H440">
        <v>4417</v>
      </c>
      <c r="I440">
        <v>0</v>
      </c>
      <c r="J440">
        <v>0</v>
      </c>
      <c r="K440" s="2">
        <v>44196</v>
      </c>
      <c r="L440" s="2" t="str">
        <f t="shared" si="67"/>
        <v>31/12/2020</v>
      </c>
      <c r="M440" s="4">
        <v>305</v>
      </c>
      <c r="N440" s="4">
        <f t="shared" si="70"/>
        <v>305</v>
      </c>
      <c r="O440" s="4" t="str">
        <f t="shared" si="71"/>
        <v>305</v>
      </c>
      <c r="P440" s="1">
        <v>0</v>
      </c>
      <c r="Q440" s="3" t="s">
        <v>22</v>
      </c>
      <c r="R440">
        <v>0</v>
      </c>
      <c r="S440" s="2">
        <f t="shared" si="68"/>
        <v>44196</v>
      </c>
      <c r="T440" s="2" t="str">
        <f t="shared" si="69"/>
        <v>31/12/2020</v>
      </c>
      <c r="U440" s="3" t="s">
        <v>23</v>
      </c>
      <c r="V440" s="1">
        <v>0</v>
      </c>
      <c r="W440">
        <v>0</v>
      </c>
      <c r="X440">
        <v>1</v>
      </c>
      <c r="Y440" s="1">
        <v>0</v>
      </c>
      <c r="Z440" s="5" t="str">
        <f t="shared" si="72"/>
        <v>1,'01/12/2020', 900, 439, 'R', 4417, 0, 0, '31/12/2020', 305, 0, 'IMPLANTACAO SALDO DE ABERTURA', 0, '31/12/2020', 'S</v>
      </c>
      <c r="AA440" t="str">
        <f t="shared" si="73"/>
        <v>',0, 0, 1, 0</v>
      </c>
      <c r="AB440" t="str">
        <f t="shared" si="74"/>
        <v>1,'01/12/2020', 900, 439, 'R', 4417, 0, 0, '31/12/2020', 305, 0, 'IMPLANTACAO SALDO DE ABERTURA', 0, '31/12/2020', 'S',0, 0, 1, 0</v>
      </c>
      <c r="AC440" s="3" t="s">
        <v>24</v>
      </c>
      <c r="AD440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439, 'R', 4417, 0, 0, '31/12/2020', 305, 0, 'IMPLANTACAO SALDO DE ABERTURA', 0, '31/12/2020', 'S',0, 0, 1, 0);</v>
      </c>
    </row>
    <row r="441" spans="1:30" x14ac:dyDescent="0.2">
      <c r="A441">
        <v>1</v>
      </c>
      <c r="B441" s="2">
        <v>44166</v>
      </c>
      <c r="C441" s="2" t="str">
        <f t="shared" si="66"/>
        <v>01/12/2020</v>
      </c>
      <c r="D441">
        <v>900</v>
      </c>
      <c r="E441">
        <v>440</v>
      </c>
      <c r="F441" t="s">
        <v>296</v>
      </c>
      <c r="G441" t="s">
        <v>440</v>
      </c>
      <c r="H441">
        <v>1223</v>
      </c>
      <c r="I441">
        <v>0</v>
      </c>
      <c r="J441">
        <v>0</v>
      </c>
      <c r="K441" s="2">
        <v>44196</v>
      </c>
      <c r="L441" s="2" t="str">
        <f t="shared" si="67"/>
        <v>31/12/2020</v>
      </c>
      <c r="M441" s="4">
        <v>175420</v>
      </c>
      <c r="N441" s="4">
        <f t="shared" si="70"/>
        <v>175420</v>
      </c>
      <c r="O441" s="4" t="str">
        <f t="shared" si="71"/>
        <v>175420</v>
      </c>
      <c r="P441" s="1">
        <v>0</v>
      </c>
      <c r="Q441" s="3" t="s">
        <v>22</v>
      </c>
      <c r="R441">
        <v>0</v>
      </c>
      <c r="S441" s="2">
        <f t="shared" si="68"/>
        <v>44196</v>
      </c>
      <c r="T441" s="2" t="str">
        <f t="shared" si="69"/>
        <v>31/12/2020</v>
      </c>
      <c r="U441" s="3" t="s">
        <v>23</v>
      </c>
      <c r="V441" s="1">
        <v>0</v>
      </c>
      <c r="W441">
        <v>0</v>
      </c>
      <c r="X441">
        <v>1</v>
      </c>
      <c r="Y441" s="1">
        <v>0</v>
      </c>
      <c r="Z441" s="5" t="str">
        <f t="shared" si="72"/>
        <v>1,'01/12/2020', 900, 440, 'R', 1223, 0, 0, '31/12/2020', 175420, 0, 'IMPLANTACAO SALDO DE ABERTURA', 0, '31/12/2020', 'S</v>
      </c>
      <c r="AA441" t="str">
        <f t="shared" si="73"/>
        <v>',0, 0, 1, 0</v>
      </c>
      <c r="AB441" t="str">
        <f t="shared" si="74"/>
        <v>1,'01/12/2020', 900, 440, 'R', 1223, 0, 0, '31/12/2020', 175420, 0, 'IMPLANTACAO SALDO DE ABERTURA', 0, '31/12/2020', 'S',0, 0, 1, 0</v>
      </c>
      <c r="AC441" s="3" t="s">
        <v>24</v>
      </c>
      <c r="AD441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440, 'R', 1223, 0, 0, '31/12/2020', 175420, 0, 'IMPLANTACAO SALDO DE ABERTURA', 0, '31/12/2020', 'S',0, 0, 1, 0);</v>
      </c>
    </row>
    <row r="442" spans="1:30" x14ac:dyDescent="0.2">
      <c r="A442">
        <v>1</v>
      </c>
      <c r="B442" s="2">
        <v>44166</v>
      </c>
      <c r="C442" s="2" t="str">
        <f t="shared" si="66"/>
        <v>01/12/2020</v>
      </c>
      <c r="D442">
        <v>900</v>
      </c>
      <c r="E442">
        <v>441</v>
      </c>
      <c r="F442" t="s">
        <v>296</v>
      </c>
      <c r="G442" t="s">
        <v>441</v>
      </c>
      <c r="H442">
        <v>1288</v>
      </c>
      <c r="I442">
        <v>0</v>
      </c>
      <c r="J442">
        <v>0</v>
      </c>
      <c r="K442" s="2">
        <v>44196</v>
      </c>
      <c r="L442" s="2" t="str">
        <f t="shared" si="67"/>
        <v>31/12/2020</v>
      </c>
      <c r="M442" s="4">
        <v>72</v>
      </c>
      <c r="N442" s="4">
        <f t="shared" si="70"/>
        <v>72</v>
      </c>
      <c r="O442" s="4" t="str">
        <f t="shared" si="71"/>
        <v>72</v>
      </c>
      <c r="P442" s="1">
        <v>0</v>
      </c>
      <c r="Q442" s="3" t="s">
        <v>22</v>
      </c>
      <c r="R442">
        <v>0</v>
      </c>
      <c r="S442" s="2">
        <f t="shared" si="68"/>
        <v>44196</v>
      </c>
      <c r="T442" s="2" t="str">
        <f t="shared" si="69"/>
        <v>31/12/2020</v>
      </c>
      <c r="U442" s="3" t="s">
        <v>23</v>
      </c>
      <c r="V442" s="1">
        <v>0</v>
      </c>
      <c r="W442">
        <v>0</v>
      </c>
      <c r="X442">
        <v>1</v>
      </c>
      <c r="Y442" s="1">
        <v>0</v>
      </c>
      <c r="Z442" s="5" t="str">
        <f t="shared" si="72"/>
        <v>1,'01/12/2020', 900, 441, 'R', 1288, 0, 0, '31/12/2020', 72, 0, 'IMPLANTACAO SALDO DE ABERTURA', 0, '31/12/2020', 'S</v>
      </c>
      <c r="AA442" t="str">
        <f t="shared" si="73"/>
        <v>',0, 0, 1, 0</v>
      </c>
      <c r="AB442" t="str">
        <f t="shared" si="74"/>
        <v>1,'01/12/2020', 900, 441, 'R', 1288, 0, 0, '31/12/2020', 72, 0, 'IMPLANTACAO SALDO DE ABERTURA', 0, '31/12/2020', 'S',0, 0, 1, 0</v>
      </c>
      <c r="AC442" s="3" t="s">
        <v>24</v>
      </c>
      <c r="AD442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441, 'R', 1288, 0, 0, '31/12/2020', 72, 0, 'IMPLANTACAO SALDO DE ABERTURA', 0, '31/12/2020', 'S',0, 0, 1, 0);</v>
      </c>
    </row>
    <row r="443" spans="1:30" x14ac:dyDescent="0.2">
      <c r="A443">
        <v>1</v>
      </c>
      <c r="B443" s="2">
        <v>44166</v>
      </c>
      <c r="C443" s="2" t="str">
        <f t="shared" si="66"/>
        <v>01/12/2020</v>
      </c>
      <c r="D443">
        <v>900</v>
      </c>
      <c r="E443">
        <v>442</v>
      </c>
      <c r="F443" t="s">
        <v>296</v>
      </c>
      <c r="G443" t="s">
        <v>442</v>
      </c>
      <c r="H443">
        <v>3960</v>
      </c>
      <c r="I443">
        <v>0</v>
      </c>
      <c r="J443">
        <v>0</v>
      </c>
      <c r="K443" s="2">
        <v>44196</v>
      </c>
      <c r="L443" s="2" t="str">
        <f t="shared" si="67"/>
        <v>31/12/2020</v>
      </c>
      <c r="M443" s="4">
        <v>737.19</v>
      </c>
      <c r="N443" s="4">
        <f t="shared" si="70"/>
        <v>737.19</v>
      </c>
      <c r="O443" s="4" t="str">
        <f t="shared" si="71"/>
        <v>737.19</v>
      </c>
      <c r="P443" s="1">
        <v>0</v>
      </c>
      <c r="Q443" s="3" t="s">
        <v>22</v>
      </c>
      <c r="R443">
        <v>0</v>
      </c>
      <c r="S443" s="2">
        <f t="shared" si="68"/>
        <v>44196</v>
      </c>
      <c r="T443" s="2" t="str">
        <f t="shared" si="69"/>
        <v>31/12/2020</v>
      </c>
      <c r="U443" s="3" t="s">
        <v>23</v>
      </c>
      <c r="V443" s="1">
        <v>0</v>
      </c>
      <c r="W443">
        <v>0</v>
      </c>
      <c r="X443">
        <v>1</v>
      </c>
      <c r="Y443" s="1">
        <v>0</v>
      </c>
      <c r="Z443" s="5" t="str">
        <f t="shared" si="72"/>
        <v>1,'01/12/2020', 900, 442, 'R', 3960, 0, 0, '31/12/2020', 737.19, 0, 'IMPLANTACAO SALDO DE ABERTURA', 0, '31/12/2020', 'S</v>
      </c>
      <c r="AA443" t="str">
        <f t="shared" si="73"/>
        <v>',0, 0, 1, 0</v>
      </c>
      <c r="AB443" t="str">
        <f t="shared" si="74"/>
        <v>1,'01/12/2020', 900, 442, 'R', 3960, 0, 0, '31/12/2020', 737.19, 0, 'IMPLANTACAO SALDO DE ABERTURA', 0, '31/12/2020', 'S',0, 0, 1, 0</v>
      </c>
      <c r="AC443" s="3" t="s">
        <v>24</v>
      </c>
      <c r="AD443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442, 'R', 3960, 0, 0, '31/12/2020', 737.19, 0, 'IMPLANTACAO SALDO DE ABERTURA', 0, '31/12/2020', 'S',0, 0, 1, 0);</v>
      </c>
    </row>
    <row r="444" spans="1:30" x14ac:dyDescent="0.2">
      <c r="A444">
        <v>1</v>
      </c>
      <c r="B444" s="2">
        <v>44166</v>
      </c>
      <c r="C444" s="2" t="str">
        <f t="shared" si="66"/>
        <v>01/12/2020</v>
      </c>
      <c r="D444">
        <v>900</v>
      </c>
      <c r="E444">
        <v>443</v>
      </c>
      <c r="F444" t="s">
        <v>296</v>
      </c>
      <c r="G444" t="s">
        <v>443</v>
      </c>
      <c r="H444">
        <v>3946</v>
      </c>
      <c r="I444">
        <v>0</v>
      </c>
      <c r="J444">
        <v>0</v>
      </c>
      <c r="K444" s="2">
        <v>44196</v>
      </c>
      <c r="L444" s="2" t="str">
        <f t="shared" si="67"/>
        <v>31/12/2020</v>
      </c>
      <c r="M444" s="4">
        <v>19540</v>
      </c>
      <c r="N444" s="4">
        <f t="shared" si="70"/>
        <v>19540</v>
      </c>
      <c r="O444" s="4" t="str">
        <f t="shared" si="71"/>
        <v>19540</v>
      </c>
      <c r="P444" s="1">
        <v>0</v>
      </c>
      <c r="Q444" s="3" t="s">
        <v>22</v>
      </c>
      <c r="R444">
        <v>0</v>
      </c>
      <c r="S444" s="2">
        <f t="shared" si="68"/>
        <v>44196</v>
      </c>
      <c r="T444" s="2" t="str">
        <f t="shared" si="69"/>
        <v>31/12/2020</v>
      </c>
      <c r="U444" s="3" t="s">
        <v>23</v>
      </c>
      <c r="V444" s="1">
        <v>0</v>
      </c>
      <c r="W444">
        <v>0</v>
      </c>
      <c r="X444">
        <v>1</v>
      </c>
      <c r="Y444" s="1">
        <v>0</v>
      </c>
      <c r="Z444" s="5" t="str">
        <f t="shared" si="72"/>
        <v>1,'01/12/2020', 900, 443, 'R', 3946, 0, 0, '31/12/2020', 19540, 0, 'IMPLANTACAO SALDO DE ABERTURA', 0, '31/12/2020', 'S</v>
      </c>
      <c r="AA444" t="str">
        <f t="shared" si="73"/>
        <v>',0, 0, 1, 0</v>
      </c>
      <c r="AB444" t="str">
        <f t="shared" si="74"/>
        <v>1,'01/12/2020', 900, 443, 'R', 3946, 0, 0, '31/12/2020', 19540, 0, 'IMPLANTACAO SALDO DE ABERTURA', 0, '31/12/2020', 'S',0, 0, 1, 0</v>
      </c>
      <c r="AC444" s="3" t="s">
        <v>24</v>
      </c>
      <c r="AD444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443, 'R', 3946, 0, 0, '31/12/2020', 19540, 0, 'IMPLANTACAO SALDO DE ABERTURA', 0, '31/12/2020', 'S',0, 0, 1, 0);</v>
      </c>
    </row>
    <row r="445" spans="1:30" x14ac:dyDescent="0.2">
      <c r="A445">
        <v>1</v>
      </c>
      <c r="B445" s="2">
        <v>44166</v>
      </c>
      <c r="C445" s="2" t="str">
        <f t="shared" si="66"/>
        <v>01/12/2020</v>
      </c>
      <c r="D445">
        <v>900</v>
      </c>
      <c r="E445">
        <v>444</v>
      </c>
      <c r="F445" t="s">
        <v>296</v>
      </c>
      <c r="G445" t="s">
        <v>444</v>
      </c>
      <c r="H445">
        <v>2268</v>
      </c>
      <c r="I445">
        <v>0</v>
      </c>
      <c r="J445">
        <v>0</v>
      </c>
      <c r="K445" s="2">
        <v>44196</v>
      </c>
      <c r="L445" s="2" t="str">
        <f t="shared" si="67"/>
        <v>31/12/2020</v>
      </c>
      <c r="M445" s="4">
        <v>1305.45</v>
      </c>
      <c r="N445" s="4">
        <f t="shared" si="70"/>
        <v>1305.45</v>
      </c>
      <c r="O445" s="4" t="str">
        <f t="shared" si="71"/>
        <v>1305.45</v>
      </c>
      <c r="P445" s="1">
        <v>0</v>
      </c>
      <c r="Q445" s="3" t="s">
        <v>22</v>
      </c>
      <c r="R445">
        <v>0</v>
      </c>
      <c r="S445" s="2">
        <f t="shared" si="68"/>
        <v>44196</v>
      </c>
      <c r="T445" s="2" t="str">
        <f t="shared" si="69"/>
        <v>31/12/2020</v>
      </c>
      <c r="U445" s="3" t="s">
        <v>23</v>
      </c>
      <c r="V445" s="1">
        <v>0</v>
      </c>
      <c r="W445">
        <v>0</v>
      </c>
      <c r="X445">
        <v>1</v>
      </c>
      <c r="Y445" s="1">
        <v>0</v>
      </c>
      <c r="Z445" s="5" t="str">
        <f t="shared" si="72"/>
        <v>1,'01/12/2020', 900, 444, 'R', 2268, 0, 0, '31/12/2020', 1305.45, 0, 'IMPLANTACAO SALDO DE ABERTURA', 0, '31/12/2020', 'S</v>
      </c>
      <c r="AA445" t="str">
        <f t="shared" si="73"/>
        <v>',0, 0, 1, 0</v>
      </c>
      <c r="AB445" t="str">
        <f t="shared" si="74"/>
        <v>1,'01/12/2020', 900, 444, 'R', 2268, 0, 0, '31/12/2020', 1305.45, 0, 'IMPLANTACAO SALDO DE ABERTURA', 0, '31/12/2020', 'S',0, 0, 1, 0</v>
      </c>
      <c r="AC445" s="3" t="s">
        <v>24</v>
      </c>
      <c r="AD445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444, 'R', 2268, 0, 0, '31/12/2020', 1305.45, 0, 'IMPLANTACAO SALDO DE ABERTURA', 0, '31/12/2020', 'S',0, 0, 1, 0);</v>
      </c>
    </row>
    <row r="446" spans="1:30" x14ac:dyDescent="0.2">
      <c r="A446">
        <v>1</v>
      </c>
      <c r="B446" s="2">
        <v>44166</v>
      </c>
      <c r="C446" s="2" t="str">
        <f t="shared" si="66"/>
        <v>01/12/2020</v>
      </c>
      <c r="D446">
        <v>900</v>
      </c>
      <c r="E446">
        <v>445</v>
      </c>
      <c r="F446" t="s">
        <v>296</v>
      </c>
      <c r="G446" t="s">
        <v>445</v>
      </c>
      <c r="H446">
        <v>4211</v>
      </c>
      <c r="I446">
        <v>0</v>
      </c>
      <c r="J446">
        <v>0</v>
      </c>
      <c r="K446" s="2">
        <v>44196</v>
      </c>
      <c r="L446" s="2" t="str">
        <f t="shared" si="67"/>
        <v>31/12/2020</v>
      </c>
      <c r="M446" s="4">
        <v>2250</v>
      </c>
      <c r="N446" s="4">
        <f t="shared" si="70"/>
        <v>2250</v>
      </c>
      <c r="O446" s="4" t="str">
        <f t="shared" si="71"/>
        <v>2250</v>
      </c>
      <c r="P446" s="1">
        <v>0</v>
      </c>
      <c r="Q446" s="3" t="s">
        <v>22</v>
      </c>
      <c r="R446">
        <v>0</v>
      </c>
      <c r="S446" s="2">
        <f t="shared" si="68"/>
        <v>44196</v>
      </c>
      <c r="T446" s="2" t="str">
        <f t="shared" si="69"/>
        <v>31/12/2020</v>
      </c>
      <c r="U446" s="3" t="s">
        <v>23</v>
      </c>
      <c r="V446" s="1">
        <v>0</v>
      </c>
      <c r="W446">
        <v>0</v>
      </c>
      <c r="X446">
        <v>1</v>
      </c>
      <c r="Y446" s="1">
        <v>0</v>
      </c>
      <c r="Z446" s="5" t="str">
        <f t="shared" si="72"/>
        <v>1,'01/12/2020', 900, 445, 'R', 4211, 0, 0, '31/12/2020', 2250, 0, 'IMPLANTACAO SALDO DE ABERTURA', 0, '31/12/2020', 'S</v>
      </c>
      <c r="AA446" t="str">
        <f t="shared" si="73"/>
        <v>',0, 0, 1, 0</v>
      </c>
      <c r="AB446" t="str">
        <f t="shared" si="74"/>
        <v>1,'01/12/2020', 900, 445, 'R', 4211, 0, 0, '31/12/2020', 2250, 0, 'IMPLANTACAO SALDO DE ABERTURA', 0, '31/12/2020', 'S',0, 0, 1, 0</v>
      </c>
      <c r="AC446" s="3" t="s">
        <v>24</v>
      </c>
      <c r="AD446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445, 'R', 4211, 0, 0, '31/12/2020', 2250, 0, 'IMPLANTACAO SALDO DE ABERTURA', 0, '31/12/2020', 'S',0, 0, 1, 0);</v>
      </c>
    </row>
    <row r="447" spans="1:30" x14ac:dyDescent="0.2">
      <c r="A447">
        <v>1</v>
      </c>
      <c r="B447" s="2">
        <v>44166</v>
      </c>
      <c r="C447" s="2" t="str">
        <f t="shared" si="66"/>
        <v>01/12/2020</v>
      </c>
      <c r="D447">
        <v>900</v>
      </c>
      <c r="E447">
        <v>446</v>
      </c>
      <c r="F447" t="s">
        <v>296</v>
      </c>
      <c r="G447" t="s">
        <v>446</v>
      </c>
      <c r="H447">
        <v>1797</v>
      </c>
      <c r="I447">
        <v>0</v>
      </c>
      <c r="J447">
        <v>0</v>
      </c>
      <c r="K447" s="2">
        <v>44196</v>
      </c>
      <c r="L447" s="2" t="str">
        <f t="shared" si="67"/>
        <v>31/12/2020</v>
      </c>
      <c r="M447" s="4">
        <v>33911.64</v>
      </c>
      <c r="N447" s="4">
        <f t="shared" si="70"/>
        <v>33911.64</v>
      </c>
      <c r="O447" s="4" t="str">
        <f t="shared" si="71"/>
        <v>33911.64</v>
      </c>
      <c r="P447" s="1">
        <v>0</v>
      </c>
      <c r="Q447" s="3" t="s">
        <v>22</v>
      </c>
      <c r="R447">
        <v>0</v>
      </c>
      <c r="S447" s="2">
        <f t="shared" si="68"/>
        <v>44196</v>
      </c>
      <c r="T447" s="2" t="str">
        <f t="shared" si="69"/>
        <v>31/12/2020</v>
      </c>
      <c r="U447" s="3" t="s">
        <v>23</v>
      </c>
      <c r="V447" s="1">
        <v>0</v>
      </c>
      <c r="W447">
        <v>0</v>
      </c>
      <c r="X447">
        <v>1</v>
      </c>
      <c r="Y447" s="1">
        <v>0</v>
      </c>
      <c r="Z447" s="5" t="str">
        <f t="shared" si="72"/>
        <v>1,'01/12/2020', 900, 446, 'R', 1797, 0, 0, '31/12/2020', 33911.64, 0, 'IMPLANTACAO SALDO DE ABERTURA', 0, '31/12/2020', 'S</v>
      </c>
      <c r="AA447" t="str">
        <f t="shared" si="73"/>
        <v>',0, 0, 1, 0</v>
      </c>
      <c r="AB447" t="str">
        <f t="shared" si="74"/>
        <v>1,'01/12/2020', 900, 446, 'R', 1797, 0, 0, '31/12/2020', 33911.64, 0, 'IMPLANTACAO SALDO DE ABERTURA', 0, '31/12/2020', 'S',0, 0, 1, 0</v>
      </c>
      <c r="AC447" s="3" t="s">
        <v>24</v>
      </c>
      <c r="AD447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446, 'R', 1797, 0, 0, '31/12/2020', 33911.64, 0, 'IMPLANTACAO SALDO DE ABERTURA', 0, '31/12/2020', 'S',0, 0, 1, 0);</v>
      </c>
    </row>
    <row r="448" spans="1:30" x14ac:dyDescent="0.2">
      <c r="A448">
        <v>1</v>
      </c>
      <c r="B448" s="2">
        <v>44166</v>
      </c>
      <c r="C448" s="2" t="str">
        <f t="shared" si="66"/>
        <v>01/12/2020</v>
      </c>
      <c r="D448">
        <v>900</v>
      </c>
      <c r="E448">
        <v>447</v>
      </c>
      <c r="F448" t="s">
        <v>296</v>
      </c>
      <c r="G448" t="s">
        <v>447</v>
      </c>
      <c r="H448">
        <v>3666</v>
      </c>
      <c r="I448">
        <v>0</v>
      </c>
      <c r="J448">
        <v>0</v>
      </c>
      <c r="K448" s="2">
        <v>44196</v>
      </c>
      <c r="L448" s="2" t="str">
        <f t="shared" si="67"/>
        <v>31/12/2020</v>
      </c>
      <c r="M448" s="4">
        <v>42760</v>
      </c>
      <c r="N448" s="4">
        <f t="shared" si="70"/>
        <v>42760</v>
      </c>
      <c r="O448" s="4" t="str">
        <f t="shared" si="71"/>
        <v>42760</v>
      </c>
      <c r="P448" s="1">
        <v>0</v>
      </c>
      <c r="Q448" s="3" t="s">
        <v>22</v>
      </c>
      <c r="R448">
        <v>0</v>
      </c>
      <c r="S448" s="2">
        <f t="shared" si="68"/>
        <v>44196</v>
      </c>
      <c r="T448" s="2" t="str">
        <f t="shared" si="69"/>
        <v>31/12/2020</v>
      </c>
      <c r="U448" s="3" t="s">
        <v>23</v>
      </c>
      <c r="V448" s="1">
        <v>0</v>
      </c>
      <c r="W448">
        <v>0</v>
      </c>
      <c r="X448">
        <v>1</v>
      </c>
      <c r="Y448" s="1">
        <v>0</v>
      </c>
      <c r="Z448" s="5" t="str">
        <f t="shared" si="72"/>
        <v>1,'01/12/2020', 900, 447, 'R', 3666, 0, 0, '31/12/2020', 42760, 0, 'IMPLANTACAO SALDO DE ABERTURA', 0, '31/12/2020', 'S</v>
      </c>
      <c r="AA448" t="str">
        <f t="shared" si="73"/>
        <v>',0, 0, 1, 0</v>
      </c>
      <c r="AB448" t="str">
        <f t="shared" si="74"/>
        <v>1,'01/12/2020', 900, 447, 'R', 3666, 0, 0, '31/12/2020', 42760, 0, 'IMPLANTACAO SALDO DE ABERTURA', 0, '31/12/2020', 'S',0, 0, 1, 0</v>
      </c>
      <c r="AC448" s="3" t="s">
        <v>24</v>
      </c>
      <c r="AD448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447, 'R', 3666, 0, 0, '31/12/2020', 42760, 0, 'IMPLANTACAO SALDO DE ABERTURA', 0, '31/12/2020', 'S',0, 0, 1, 0);</v>
      </c>
    </row>
    <row r="449" spans="1:30" x14ac:dyDescent="0.2">
      <c r="A449">
        <v>1</v>
      </c>
      <c r="B449" s="2">
        <v>44166</v>
      </c>
      <c r="C449" s="2" t="str">
        <f t="shared" si="66"/>
        <v>01/12/2020</v>
      </c>
      <c r="D449">
        <v>900</v>
      </c>
      <c r="E449">
        <v>448</v>
      </c>
      <c r="F449" t="s">
        <v>296</v>
      </c>
      <c r="G449" t="s">
        <v>448</v>
      </c>
      <c r="H449">
        <v>3769</v>
      </c>
      <c r="I449">
        <v>0</v>
      </c>
      <c r="J449">
        <v>0</v>
      </c>
      <c r="K449" s="2">
        <v>44196</v>
      </c>
      <c r="L449" s="2" t="str">
        <f t="shared" si="67"/>
        <v>31/12/2020</v>
      </c>
      <c r="M449" s="4">
        <v>4741.78</v>
      </c>
      <c r="N449" s="4">
        <f t="shared" si="70"/>
        <v>4741.78</v>
      </c>
      <c r="O449" s="4" t="str">
        <f t="shared" si="71"/>
        <v>4741.78</v>
      </c>
      <c r="P449" s="1">
        <v>0</v>
      </c>
      <c r="Q449" s="3" t="s">
        <v>22</v>
      </c>
      <c r="R449">
        <v>0</v>
      </c>
      <c r="S449" s="2">
        <f t="shared" si="68"/>
        <v>44196</v>
      </c>
      <c r="T449" s="2" t="str">
        <f t="shared" si="69"/>
        <v>31/12/2020</v>
      </c>
      <c r="U449" s="3" t="s">
        <v>23</v>
      </c>
      <c r="V449" s="1">
        <v>0</v>
      </c>
      <c r="W449">
        <v>0</v>
      </c>
      <c r="X449">
        <v>1</v>
      </c>
      <c r="Y449" s="1">
        <v>0</v>
      </c>
      <c r="Z449" s="5" t="str">
        <f t="shared" si="72"/>
        <v>1,'01/12/2020', 900, 448, 'R', 3769, 0, 0, '31/12/2020', 4741.78, 0, 'IMPLANTACAO SALDO DE ABERTURA', 0, '31/12/2020', 'S</v>
      </c>
      <c r="AA449" t="str">
        <f t="shared" si="73"/>
        <v>',0, 0, 1, 0</v>
      </c>
      <c r="AB449" t="str">
        <f t="shared" si="74"/>
        <v>1,'01/12/2020', 900, 448, 'R', 3769, 0, 0, '31/12/2020', 4741.78, 0, 'IMPLANTACAO SALDO DE ABERTURA', 0, '31/12/2020', 'S',0, 0, 1, 0</v>
      </c>
      <c r="AC449" s="3" t="s">
        <v>24</v>
      </c>
      <c r="AD449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448, 'R', 3769, 0, 0, '31/12/2020', 4741.78, 0, 'IMPLANTACAO SALDO DE ABERTURA', 0, '31/12/2020', 'S',0, 0, 1, 0);</v>
      </c>
    </row>
    <row r="450" spans="1:30" x14ac:dyDescent="0.2">
      <c r="A450">
        <v>1</v>
      </c>
      <c r="B450" s="2">
        <v>44166</v>
      </c>
      <c r="C450" s="2" t="str">
        <f t="shared" ref="C450:C513" si="76">TEXT(B450,"DD/MM/AAAA")</f>
        <v>01/12/2020</v>
      </c>
      <c r="D450">
        <v>900</v>
      </c>
      <c r="E450">
        <v>449</v>
      </c>
      <c r="F450" t="s">
        <v>296</v>
      </c>
      <c r="G450" t="s">
        <v>449</v>
      </c>
      <c r="H450">
        <v>4336</v>
      </c>
      <c r="I450">
        <v>0</v>
      </c>
      <c r="J450">
        <v>0</v>
      </c>
      <c r="K450" s="2">
        <v>44196</v>
      </c>
      <c r="L450" s="2" t="str">
        <f t="shared" ref="L450:L513" si="77">TEXT(K450,"DD/MM/AAAA")</f>
        <v>31/12/2020</v>
      </c>
      <c r="M450" s="4">
        <v>6825.02</v>
      </c>
      <c r="N450" s="4">
        <f t="shared" si="70"/>
        <v>6825.02</v>
      </c>
      <c r="O450" s="4" t="str">
        <f t="shared" si="71"/>
        <v>6825.02</v>
      </c>
      <c r="P450" s="1">
        <v>0</v>
      </c>
      <c r="Q450" s="3" t="s">
        <v>22</v>
      </c>
      <c r="R450">
        <v>0</v>
      </c>
      <c r="S450" s="2">
        <f t="shared" ref="S450:S513" si="78">K450</f>
        <v>44196</v>
      </c>
      <c r="T450" s="2" t="str">
        <f t="shared" ref="T450:T513" si="79">TEXT(S450,"DD/MM/AAAA")</f>
        <v>31/12/2020</v>
      </c>
      <c r="U450" s="3" t="s">
        <v>23</v>
      </c>
      <c r="V450" s="1">
        <v>0</v>
      </c>
      <c r="W450">
        <v>0</v>
      </c>
      <c r="X450">
        <v>1</v>
      </c>
      <c r="Y450" s="1">
        <v>0</v>
      </c>
      <c r="Z450" s="5" t="str">
        <f t="shared" si="72"/>
        <v>1,'01/12/2020', 900, 449, 'R', 4336, 0, 0, '31/12/2020', 6825.02, 0, 'IMPLANTACAO SALDO DE ABERTURA', 0, '31/12/2020', 'S</v>
      </c>
      <c r="AA450" t="str">
        <f t="shared" si="73"/>
        <v>',0, 0, 1, 0</v>
      </c>
      <c r="AB450" t="str">
        <f t="shared" si="74"/>
        <v>1,'01/12/2020', 900, 449, 'R', 4336, 0, 0, '31/12/2020', 6825.02, 0, 'IMPLANTACAO SALDO DE ABERTURA', 0, '31/12/2020', 'S',0, 0, 1, 0</v>
      </c>
      <c r="AC450" s="3" t="s">
        <v>24</v>
      </c>
      <c r="AD450" s="19" t="str">
        <f t="shared" si="75"/>
        <v>INSERT INTO TCBLAN (CODEMP,REFERENCIA,NUMLOTE,NUMLANC,TIPLANC,CODCTACTB,CODCONPAR,CODCENCUS,DTMOV,VLRLANC,CODHISTCTB,COMPLHIST,NUMDOC,VENCIMENTO,LIBERADO,CODUSU, CODPROJ,CODEMPORIG,  SEQUENCIA) VALUES(1,'01/12/2020', 900, 449, 'R', 4336, 0, 0, '31/12/2020', 6825.02, 0, 'IMPLANTACAO SALDO DE ABERTURA', 0, '31/12/2020', 'S',0, 0, 1, 0);</v>
      </c>
    </row>
    <row r="451" spans="1:30" x14ac:dyDescent="0.2">
      <c r="A451">
        <v>1</v>
      </c>
      <c r="B451" s="2">
        <v>44166</v>
      </c>
      <c r="C451" s="2" t="str">
        <f t="shared" si="76"/>
        <v>01/12/2020</v>
      </c>
      <c r="D451">
        <v>900</v>
      </c>
      <c r="E451">
        <v>450</v>
      </c>
      <c r="F451" t="s">
        <v>296</v>
      </c>
      <c r="G451" t="s">
        <v>450</v>
      </c>
      <c r="H451">
        <v>1195</v>
      </c>
      <c r="I451">
        <v>0</v>
      </c>
      <c r="J451">
        <v>0</v>
      </c>
      <c r="K451" s="2">
        <v>44196</v>
      </c>
      <c r="L451" s="2" t="str">
        <f t="shared" si="77"/>
        <v>31/12/2020</v>
      </c>
      <c r="M451" s="4">
        <v>49671.29</v>
      </c>
      <c r="N451" s="4">
        <f t="shared" ref="N451:N514" si="80">ROUND(ABS(M451),2)</f>
        <v>49671.29</v>
      </c>
      <c r="O451" s="4" t="str">
        <f t="shared" ref="O451:O514" si="81">SUBSTITUTE(N451,",",".")</f>
        <v>49671.29</v>
      </c>
      <c r="P451" s="1">
        <v>0</v>
      </c>
      <c r="Q451" s="3" t="s">
        <v>22</v>
      </c>
      <c r="R451">
        <v>0</v>
      </c>
      <c r="S451" s="2">
        <f t="shared" si="78"/>
        <v>44196</v>
      </c>
      <c r="T451" s="2" t="str">
        <f t="shared" si="79"/>
        <v>31/12/2020</v>
      </c>
      <c r="U451" s="3" t="s">
        <v>23</v>
      </c>
      <c r="V451" s="1">
        <v>0</v>
      </c>
      <c r="W451">
        <v>0</v>
      </c>
      <c r="X451">
        <v>1</v>
      </c>
      <c r="Y451" s="1">
        <v>0</v>
      </c>
      <c r="Z451" s="5" t="str">
        <f t="shared" ref="Z451:Z514" si="82">CONCATENATE(A451,",'",C451,"', ",D451,", ",E451,", '",F451,"', ",H451,", ",I451,", ",J451,", '",L451,"', ",O451,", ",P451,", '",Q451,"', ",R451,", '",T451,"', '",U451)</f>
        <v>1,'01/12/2020', 900, 450, 'R', 1195, 0, 0, '31/12/2020', 49671.29, 0, 'IMPLANTACAO SALDO DE ABERTURA', 0, '31/12/2020', 'S</v>
      </c>
      <c r="AA451" t="str">
        <f t="shared" ref="AA451:AA514" si="83">CONCATENATE("',",V451,", ",W451,", ",X451,", ",Y451)</f>
        <v>',0, 0, 1, 0</v>
      </c>
      <c r="AB451" t="str">
        <f t="shared" ref="AB451:AB514" si="84">CONCATENATE(Z451,AA451)</f>
        <v>1,'01/12/2020', 900, 450, 'R', 1195, 0, 0, '31/12/2020', 49671.29, 0, 'IMPLANTACAO SALDO DE ABERTURA', 0, '31/12/2020', 'S',0, 0, 1, 0</v>
      </c>
      <c r="AC451" s="3" t="s">
        <v>24</v>
      </c>
      <c r="AD451" s="19" t="str">
        <f t="shared" ref="AD451:AD514" si="85">CONCATENATE(AC451,AB451,");")</f>
        <v>INSERT INTO TCBLAN (CODEMP,REFERENCIA,NUMLOTE,NUMLANC,TIPLANC,CODCTACTB,CODCONPAR,CODCENCUS,DTMOV,VLRLANC,CODHISTCTB,COMPLHIST,NUMDOC,VENCIMENTO,LIBERADO,CODUSU, CODPROJ,CODEMPORIG,  SEQUENCIA) VALUES(1,'01/12/2020', 900, 450, 'R', 1195, 0, 0, '31/12/2020', 49671.29, 0, 'IMPLANTACAO SALDO DE ABERTURA', 0, '31/12/2020', 'S',0, 0, 1, 0);</v>
      </c>
    </row>
    <row r="452" spans="1:30" x14ac:dyDescent="0.2">
      <c r="A452">
        <v>1</v>
      </c>
      <c r="B452" s="2">
        <v>44166</v>
      </c>
      <c r="C452" s="2" t="str">
        <f t="shared" si="76"/>
        <v>01/12/2020</v>
      </c>
      <c r="D452">
        <v>900</v>
      </c>
      <c r="E452">
        <v>451</v>
      </c>
      <c r="F452" t="s">
        <v>296</v>
      </c>
      <c r="G452" t="s">
        <v>451</v>
      </c>
      <c r="H452">
        <v>3830</v>
      </c>
      <c r="I452">
        <v>0</v>
      </c>
      <c r="J452">
        <v>0</v>
      </c>
      <c r="K452" s="2">
        <v>44196</v>
      </c>
      <c r="L452" s="2" t="str">
        <f t="shared" si="77"/>
        <v>31/12/2020</v>
      </c>
      <c r="M452" s="4">
        <v>852</v>
      </c>
      <c r="N452" s="4">
        <f t="shared" si="80"/>
        <v>852</v>
      </c>
      <c r="O452" s="4" t="str">
        <f t="shared" si="81"/>
        <v>852</v>
      </c>
      <c r="P452" s="1">
        <v>0</v>
      </c>
      <c r="Q452" s="3" t="s">
        <v>22</v>
      </c>
      <c r="R452">
        <v>0</v>
      </c>
      <c r="S452" s="2">
        <f t="shared" si="78"/>
        <v>44196</v>
      </c>
      <c r="T452" s="2" t="str">
        <f t="shared" si="79"/>
        <v>31/12/2020</v>
      </c>
      <c r="U452" s="3" t="s">
        <v>23</v>
      </c>
      <c r="V452" s="1">
        <v>0</v>
      </c>
      <c r="W452">
        <v>0</v>
      </c>
      <c r="X452">
        <v>1</v>
      </c>
      <c r="Y452" s="1">
        <v>0</v>
      </c>
      <c r="Z452" s="5" t="str">
        <f t="shared" si="82"/>
        <v>1,'01/12/2020', 900, 451, 'R', 3830, 0, 0, '31/12/2020', 852, 0, 'IMPLANTACAO SALDO DE ABERTURA', 0, '31/12/2020', 'S</v>
      </c>
      <c r="AA452" t="str">
        <f t="shared" si="83"/>
        <v>',0, 0, 1, 0</v>
      </c>
      <c r="AB452" t="str">
        <f t="shared" si="84"/>
        <v>1,'01/12/2020', 900, 451, 'R', 3830, 0, 0, '31/12/2020', 852, 0, 'IMPLANTACAO SALDO DE ABERTURA', 0, '31/12/2020', 'S',0, 0, 1, 0</v>
      </c>
      <c r="AC452" s="3" t="s">
        <v>24</v>
      </c>
      <c r="AD452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451, 'R', 3830, 0, 0, '31/12/2020', 852, 0, 'IMPLANTACAO SALDO DE ABERTURA', 0, '31/12/2020', 'S',0, 0, 1, 0);</v>
      </c>
    </row>
    <row r="453" spans="1:30" x14ac:dyDescent="0.2">
      <c r="A453">
        <v>1</v>
      </c>
      <c r="B453" s="2">
        <v>44166</v>
      </c>
      <c r="C453" s="2" t="str">
        <f t="shared" si="76"/>
        <v>01/12/2020</v>
      </c>
      <c r="D453">
        <v>900</v>
      </c>
      <c r="E453">
        <v>452</v>
      </c>
      <c r="F453" t="s">
        <v>296</v>
      </c>
      <c r="G453" t="s">
        <v>452</v>
      </c>
      <c r="H453">
        <v>3046</v>
      </c>
      <c r="I453">
        <v>0</v>
      </c>
      <c r="J453">
        <v>0</v>
      </c>
      <c r="K453" s="2">
        <v>44196</v>
      </c>
      <c r="L453" s="2" t="str">
        <f t="shared" si="77"/>
        <v>31/12/2020</v>
      </c>
      <c r="M453" s="4">
        <v>8814.75</v>
      </c>
      <c r="N453" s="4">
        <f t="shared" si="80"/>
        <v>8814.75</v>
      </c>
      <c r="O453" s="4" t="str">
        <f t="shared" si="81"/>
        <v>8814.75</v>
      </c>
      <c r="P453" s="1">
        <v>0</v>
      </c>
      <c r="Q453" s="3" t="s">
        <v>22</v>
      </c>
      <c r="R453">
        <v>0</v>
      </c>
      <c r="S453" s="2">
        <f t="shared" si="78"/>
        <v>44196</v>
      </c>
      <c r="T453" s="2" t="str">
        <f t="shared" si="79"/>
        <v>31/12/2020</v>
      </c>
      <c r="U453" s="3" t="s">
        <v>23</v>
      </c>
      <c r="V453" s="1">
        <v>0</v>
      </c>
      <c r="W453">
        <v>0</v>
      </c>
      <c r="X453">
        <v>1</v>
      </c>
      <c r="Y453" s="1">
        <v>0</v>
      </c>
      <c r="Z453" s="5" t="str">
        <f t="shared" si="82"/>
        <v>1,'01/12/2020', 900, 452, 'R', 3046, 0, 0, '31/12/2020', 8814.75, 0, 'IMPLANTACAO SALDO DE ABERTURA', 0, '31/12/2020', 'S</v>
      </c>
      <c r="AA453" t="str">
        <f t="shared" si="83"/>
        <v>',0, 0, 1, 0</v>
      </c>
      <c r="AB453" t="str">
        <f t="shared" si="84"/>
        <v>1,'01/12/2020', 900, 452, 'R', 3046, 0, 0, '31/12/2020', 8814.75, 0, 'IMPLANTACAO SALDO DE ABERTURA', 0, '31/12/2020', 'S',0, 0, 1, 0</v>
      </c>
      <c r="AC453" s="3" t="s">
        <v>24</v>
      </c>
      <c r="AD453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452, 'R', 3046, 0, 0, '31/12/2020', 8814.75, 0, 'IMPLANTACAO SALDO DE ABERTURA', 0, '31/12/2020', 'S',0, 0, 1, 0);</v>
      </c>
    </row>
    <row r="454" spans="1:30" x14ac:dyDescent="0.2">
      <c r="A454">
        <v>1</v>
      </c>
      <c r="B454" s="2">
        <v>44166</v>
      </c>
      <c r="C454" s="2" t="str">
        <f t="shared" si="76"/>
        <v>01/12/2020</v>
      </c>
      <c r="D454">
        <v>900</v>
      </c>
      <c r="E454">
        <v>453</v>
      </c>
      <c r="F454" t="s">
        <v>296</v>
      </c>
      <c r="G454" t="s">
        <v>453</v>
      </c>
      <c r="H454">
        <v>3329</v>
      </c>
      <c r="I454">
        <v>0</v>
      </c>
      <c r="J454">
        <v>0</v>
      </c>
      <c r="K454" s="2">
        <v>44196</v>
      </c>
      <c r="L454" s="2" t="str">
        <f t="shared" si="77"/>
        <v>31/12/2020</v>
      </c>
      <c r="M454" s="4">
        <v>1676.54</v>
      </c>
      <c r="N454" s="4">
        <f t="shared" si="80"/>
        <v>1676.54</v>
      </c>
      <c r="O454" s="4" t="str">
        <f t="shared" si="81"/>
        <v>1676.54</v>
      </c>
      <c r="P454" s="1">
        <v>0</v>
      </c>
      <c r="Q454" s="3" t="s">
        <v>22</v>
      </c>
      <c r="R454">
        <v>0</v>
      </c>
      <c r="S454" s="2">
        <f t="shared" si="78"/>
        <v>44196</v>
      </c>
      <c r="T454" s="2" t="str">
        <f t="shared" si="79"/>
        <v>31/12/2020</v>
      </c>
      <c r="U454" s="3" t="s">
        <v>23</v>
      </c>
      <c r="V454" s="1">
        <v>0</v>
      </c>
      <c r="W454">
        <v>0</v>
      </c>
      <c r="X454">
        <v>1</v>
      </c>
      <c r="Y454" s="1">
        <v>0</v>
      </c>
      <c r="Z454" s="5" t="str">
        <f t="shared" si="82"/>
        <v>1,'01/12/2020', 900, 453, 'R', 3329, 0, 0, '31/12/2020', 1676.54, 0, 'IMPLANTACAO SALDO DE ABERTURA', 0, '31/12/2020', 'S</v>
      </c>
      <c r="AA454" t="str">
        <f t="shared" si="83"/>
        <v>',0, 0, 1, 0</v>
      </c>
      <c r="AB454" t="str">
        <f t="shared" si="84"/>
        <v>1,'01/12/2020', 900, 453, 'R', 3329, 0, 0, '31/12/2020', 1676.54, 0, 'IMPLANTACAO SALDO DE ABERTURA', 0, '31/12/2020', 'S',0, 0, 1, 0</v>
      </c>
      <c r="AC454" s="3" t="s">
        <v>24</v>
      </c>
      <c r="AD454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453, 'R', 3329, 0, 0, '31/12/2020', 1676.54, 0, 'IMPLANTACAO SALDO DE ABERTURA', 0, '31/12/2020', 'S',0, 0, 1, 0);</v>
      </c>
    </row>
    <row r="455" spans="1:30" x14ac:dyDescent="0.2">
      <c r="A455">
        <v>1</v>
      </c>
      <c r="B455" s="2">
        <v>44166</v>
      </c>
      <c r="C455" s="2" t="str">
        <f t="shared" si="76"/>
        <v>01/12/2020</v>
      </c>
      <c r="D455">
        <v>900</v>
      </c>
      <c r="E455">
        <v>454</v>
      </c>
      <c r="F455" t="s">
        <v>296</v>
      </c>
      <c r="G455" t="s">
        <v>454</v>
      </c>
      <c r="H455">
        <v>4158</v>
      </c>
      <c r="I455">
        <v>0</v>
      </c>
      <c r="J455">
        <v>0</v>
      </c>
      <c r="K455" s="2">
        <v>44196</v>
      </c>
      <c r="L455" s="2" t="str">
        <f t="shared" si="77"/>
        <v>31/12/2020</v>
      </c>
      <c r="M455" s="4">
        <v>220</v>
      </c>
      <c r="N455" s="4">
        <f t="shared" si="80"/>
        <v>220</v>
      </c>
      <c r="O455" s="4" t="str">
        <f t="shared" si="81"/>
        <v>220</v>
      </c>
      <c r="P455" s="1">
        <v>0</v>
      </c>
      <c r="Q455" s="3" t="s">
        <v>22</v>
      </c>
      <c r="R455">
        <v>0</v>
      </c>
      <c r="S455" s="2">
        <f t="shared" si="78"/>
        <v>44196</v>
      </c>
      <c r="T455" s="2" t="str">
        <f t="shared" si="79"/>
        <v>31/12/2020</v>
      </c>
      <c r="U455" s="3" t="s">
        <v>23</v>
      </c>
      <c r="V455" s="1">
        <v>0</v>
      </c>
      <c r="W455">
        <v>0</v>
      </c>
      <c r="X455">
        <v>1</v>
      </c>
      <c r="Y455" s="1">
        <v>0</v>
      </c>
      <c r="Z455" s="5" t="str">
        <f t="shared" si="82"/>
        <v>1,'01/12/2020', 900, 454, 'R', 4158, 0, 0, '31/12/2020', 220, 0, 'IMPLANTACAO SALDO DE ABERTURA', 0, '31/12/2020', 'S</v>
      </c>
      <c r="AA455" t="str">
        <f t="shared" si="83"/>
        <v>',0, 0, 1, 0</v>
      </c>
      <c r="AB455" t="str">
        <f t="shared" si="84"/>
        <v>1,'01/12/2020', 900, 454, 'R', 4158, 0, 0, '31/12/2020', 220, 0, 'IMPLANTACAO SALDO DE ABERTURA', 0, '31/12/2020', 'S',0, 0, 1, 0</v>
      </c>
      <c r="AC455" s="3" t="s">
        <v>24</v>
      </c>
      <c r="AD455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454, 'R', 4158, 0, 0, '31/12/2020', 220, 0, 'IMPLANTACAO SALDO DE ABERTURA', 0, '31/12/2020', 'S',0, 0, 1, 0);</v>
      </c>
    </row>
    <row r="456" spans="1:30" x14ac:dyDescent="0.2">
      <c r="A456">
        <v>1</v>
      </c>
      <c r="B456" s="2">
        <v>44166</v>
      </c>
      <c r="C456" s="2" t="str">
        <f t="shared" si="76"/>
        <v>01/12/2020</v>
      </c>
      <c r="D456">
        <v>900</v>
      </c>
      <c r="E456">
        <v>455</v>
      </c>
      <c r="F456" t="s">
        <v>296</v>
      </c>
      <c r="G456" t="s">
        <v>455</v>
      </c>
      <c r="H456">
        <v>2012</v>
      </c>
      <c r="I456">
        <v>0</v>
      </c>
      <c r="J456">
        <v>0</v>
      </c>
      <c r="K456" s="2">
        <v>44196</v>
      </c>
      <c r="L456" s="2" t="str">
        <f t="shared" si="77"/>
        <v>31/12/2020</v>
      </c>
      <c r="M456" s="4">
        <v>372</v>
      </c>
      <c r="N456" s="4">
        <f t="shared" si="80"/>
        <v>372</v>
      </c>
      <c r="O456" s="4" t="str">
        <f t="shared" si="81"/>
        <v>372</v>
      </c>
      <c r="P456" s="1">
        <v>0</v>
      </c>
      <c r="Q456" s="3" t="s">
        <v>22</v>
      </c>
      <c r="R456">
        <v>0</v>
      </c>
      <c r="S456" s="2">
        <f t="shared" si="78"/>
        <v>44196</v>
      </c>
      <c r="T456" s="2" t="str">
        <f t="shared" si="79"/>
        <v>31/12/2020</v>
      </c>
      <c r="U456" s="3" t="s">
        <v>23</v>
      </c>
      <c r="V456" s="1">
        <v>0</v>
      </c>
      <c r="W456">
        <v>0</v>
      </c>
      <c r="X456">
        <v>1</v>
      </c>
      <c r="Y456" s="1">
        <v>0</v>
      </c>
      <c r="Z456" s="5" t="str">
        <f t="shared" si="82"/>
        <v>1,'01/12/2020', 900, 455, 'R', 2012, 0, 0, '31/12/2020', 372, 0, 'IMPLANTACAO SALDO DE ABERTURA', 0, '31/12/2020', 'S</v>
      </c>
      <c r="AA456" t="str">
        <f t="shared" si="83"/>
        <v>',0, 0, 1, 0</v>
      </c>
      <c r="AB456" t="str">
        <f t="shared" si="84"/>
        <v>1,'01/12/2020', 900, 455, 'R', 2012, 0, 0, '31/12/2020', 372, 0, 'IMPLANTACAO SALDO DE ABERTURA', 0, '31/12/2020', 'S',0, 0, 1, 0</v>
      </c>
      <c r="AC456" s="3" t="s">
        <v>24</v>
      </c>
      <c r="AD456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455, 'R', 2012, 0, 0, '31/12/2020', 372, 0, 'IMPLANTACAO SALDO DE ABERTURA', 0, '31/12/2020', 'S',0, 0, 1, 0);</v>
      </c>
    </row>
    <row r="457" spans="1:30" x14ac:dyDescent="0.2">
      <c r="A457">
        <v>1</v>
      </c>
      <c r="B457" s="2">
        <v>44166</v>
      </c>
      <c r="C457" s="2" t="str">
        <f t="shared" si="76"/>
        <v>01/12/2020</v>
      </c>
      <c r="D457">
        <v>900</v>
      </c>
      <c r="E457">
        <v>456</v>
      </c>
      <c r="F457" t="s">
        <v>296</v>
      </c>
      <c r="G457" t="s">
        <v>456</v>
      </c>
      <c r="H457">
        <v>2760</v>
      </c>
      <c r="I457">
        <v>0</v>
      </c>
      <c r="J457">
        <v>0</v>
      </c>
      <c r="K457" s="2">
        <v>44196</v>
      </c>
      <c r="L457" s="2" t="str">
        <f t="shared" si="77"/>
        <v>31/12/2020</v>
      </c>
      <c r="M457" s="4">
        <v>10688.58</v>
      </c>
      <c r="N457" s="4">
        <f t="shared" si="80"/>
        <v>10688.58</v>
      </c>
      <c r="O457" s="4" t="str">
        <f t="shared" si="81"/>
        <v>10688.58</v>
      </c>
      <c r="P457" s="1">
        <v>0</v>
      </c>
      <c r="Q457" s="3" t="s">
        <v>22</v>
      </c>
      <c r="R457">
        <v>0</v>
      </c>
      <c r="S457" s="2">
        <f t="shared" si="78"/>
        <v>44196</v>
      </c>
      <c r="T457" s="2" t="str">
        <f t="shared" si="79"/>
        <v>31/12/2020</v>
      </c>
      <c r="U457" s="3" t="s">
        <v>23</v>
      </c>
      <c r="V457" s="1">
        <v>0</v>
      </c>
      <c r="W457">
        <v>0</v>
      </c>
      <c r="X457">
        <v>1</v>
      </c>
      <c r="Y457" s="1">
        <v>0</v>
      </c>
      <c r="Z457" s="5" t="str">
        <f t="shared" si="82"/>
        <v>1,'01/12/2020', 900, 456, 'R', 2760, 0, 0, '31/12/2020', 10688.58, 0, 'IMPLANTACAO SALDO DE ABERTURA', 0, '31/12/2020', 'S</v>
      </c>
      <c r="AA457" t="str">
        <f t="shared" si="83"/>
        <v>',0, 0, 1, 0</v>
      </c>
      <c r="AB457" t="str">
        <f t="shared" si="84"/>
        <v>1,'01/12/2020', 900, 456, 'R', 2760, 0, 0, '31/12/2020', 10688.58, 0, 'IMPLANTACAO SALDO DE ABERTURA', 0, '31/12/2020', 'S',0, 0, 1, 0</v>
      </c>
      <c r="AC457" s="3" t="s">
        <v>24</v>
      </c>
      <c r="AD457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456, 'R', 2760, 0, 0, '31/12/2020', 10688.58, 0, 'IMPLANTACAO SALDO DE ABERTURA', 0, '31/12/2020', 'S',0, 0, 1, 0);</v>
      </c>
    </row>
    <row r="458" spans="1:30" x14ac:dyDescent="0.2">
      <c r="A458">
        <v>1</v>
      </c>
      <c r="B458" s="2">
        <v>44166</v>
      </c>
      <c r="C458" s="2" t="str">
        <f t="shared" si="76"/>
        <v>01/12/2020</v>
      </c>
      <c r="D458">
        <v>900</v>
      </c>
      <c r="E458">
        <v>457</v>
      </c>
      <c r="F458" t="s">
        <v>296</v>
      </c>
      <c r="G458" t="s">
        <v>457</v>
      </c>
      <c r="H458">
        <v>3878</v>
      </c>
      <c r="I458">
        <v>0</v>
      </c>
      <c r="J458">
        <v>0</v>
      </c>
      <c r="K458" s="2">
        <v>44196</v>
      </c>
      <c r="L458" s="2" t="str">
        <f t="shared" si="77"/>
        <v>31/12/2020</v>
      </c>
      <c r="M458" s="4">
        <v>1814</v>
      </c>
      <c r="N458" s="4">
        <f t="shared" si="80"/>
        <v>1814</v>
      </c>
      <c r="O458" s="4" t="str">
        <f t="shared" si="81"/>
        <v>1814</v>
      </c>
      <c r="P458" s="1">
        <v>0</v>
      </c>
      <c r="Q458" s="3" t="s">
        <v>22</v>
      </c>
      <c r="R458">
        <v>0</v>
      </c>
      <c r="S458" s="2">
        <f t="shared" si="78"/>
        <v>44196</v>
      </c>
      <c r="T458" s="2" t="str">
        <f t="shared" si="79"/>
        <v>31/12/2020</v>
      </c>
      <c r="U458" s="3" t="s">
        <v>23</v>
      </c>
      <c r="V458" s="1">
        <v>0</v>
      </c>
      <c r="W458">
        <v>0</v>
      </c>
      <c r="X458">
        <v>1</v>
      </c>
      <c r="Y458" s="1">
        <v>0</v>
      </c>
      <c r="Z458" s="5" t="str">
        <f t="shared" si="82"/>
        <v>1,'01/12/2020', 900, 457, 'R', 3878, 0, 0, '31/12/2020', 1814, 0, 'IMPLANTACAO SALDO DE ABERTURA', 0, '31/12/2020', 'S</v>
      </c>
      <c r="AA458" t="str">
        <f t="shared" si="83"/>
        <v>',0, 0, 1, 0</v>
      </c>
      <c r="AB458" t="str">
        <f t="shared" si="84"/>
        <v>1,'01/12/2020', 900, 457, 'R', 3878, 0, 0, '31/12/2020', 1814, 0, 'IMPLANTACAO SALDO DE ABERTURA', 0, '31/12/2020', 'S',0, 0, 1, 0</v>
      </c>
      <c r="AC458" s="3" t="s">
        <v>24</v>
      </c>
      <c r="AD458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457, 'R', 3878, 0, 0, '31/12/2020', 1814, 0, 'IMPLANTACAO SALDO DE ABERTURA', 0, '31/12/2020', 'S',0, 0, 1, 0);</v>
      </c>
    </row>
    <row r="459" spans="1:30" x14ac:dyDescent="0.2">
      <c r="A459">
        <v>1</v>
      </c>
      <c r="B459" s="2">
        <v>44166</v>
      </c>
      <c r="C459" s="2" t="str">
        <f t="shared" si="76"/>
        <v>01/12/2020</v>
      </c>
      <c r="D459">
        <v>900</v>
      </c>
      <c r="E459">
        <v>458</v>
      </c>
      <c r="F459" t="s">
        <v>296</v>
      </c>
      <c r="G459" t="s">
        <v>458</v>
      </c>
      <c r="H459">
        <v>1234</v>
      </c>
      <c r="I459">
        <v>0</v>
      </c>
      <c r="J459">
        <v>0</v>
      </c>
      <c r="K459" s="2">
        <v>44196</v>
      </c>
      <c r="L459" s="2" t="str">
        <f t="shared" si="77"/>
        <v>31/12/2020</v>
      </c>
      <c r="M459" s="4">
        <v>6565.76</v>
      </c>
      <c r="N459" s="4">
        <f t="shared" si="80"/>
        <v>6565.76</v>
      </c>
      <c r="O459" s="4" t="str">
        <f t="shared" si="81"/>
        <v>6565.76</v>
      </c>
      <c r="P459" s="1">
        <v>0</v>
      </c>
      <c r="Q459" s="3" t="s">
        <v>22</v>
      </c>
      <c r="R459">
        <v>0</v>
      </c>
      <c r="S459" s="2">
        <f t="shared" si="78"/>
        <v>44196</v>
      </c>
      <c r="T459" s="2" t="str">
        <f t="shared" si="79"/>
        <v>31/12/2020</v>
      </c>
      <c r="U459" s="3" t="s">
        <v>23</v>
      </c>
      <c r="V459" s="1">
        <v>0</v>
      </c>
      <c r="W459">
        <v>0</v>
      </c>
      <c r="X459">
        <v>1</v>
      </c>
      <c r="Y459" s="1">
        <v>0</v>
      </c>
      <c r="Z459" s="5" t="str">
        <f t="shared" si="82"/>
        <v>1,'01/12/2020', 900, 458, 'R', 1234, 0, 0, '31/12/2020', 6565.76, 0, 'IMPLANTACAO SALDO DE ABERTURA', 0, '31/12/2020', 'S</v>
      </c>
      <c r="AA459" t="str">
        <f t="shared" si="83"/>
        <v>',0, 0, 1, 0</v>
      </c>
      <c r="AB459" t="str">
        <f t="shared" si="84"/>
        <v>1,'01/12/2020', 900, 458, 'R', 1234, 0, 0, '31/12/2020', 6565.76, 0, 'IMPLANTACAO SALDO DE ABERTURA', 0, '31/12/2020', 'S',0, 0, 1, 0</v>
      </c>
      <c r="AC459" s="3" t="s">
        <v>24</v>
      </c>
      <c r="AD459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458, 'R', 1234, 0, 0, '31/12/2020', 6565.76, 0, 'IMPLANTACAO SALDO DE ABERTURA', 0, '31/12/2020', 'S',0, 0, 1, 0);</v>
      </c>
    </row>
    <row r="460" spans="1:30" x14ac:dyDescent="0.2">
      <c r="A460">
        <v>1</v>
      </c>
      <c r="B460" s="2">
        <v>44166</v>
      </c>
      <c r="C460" s="2" t="str">
        <f t="shared" si="76"/>
        <v>01/12/2020</v>
      </c>
      <c r="D460">
        <v>900</v>
      </c>
      <c r="E460">
        <v>459</v>
      </c>
      <c r="F460" t="s">
        <v>296</v>
      </c>
      <c r="G460" t="s">
        <v>459</v>
      </c>
      <c r="H460">
        <v>4029</v>
      </c>
      <c r="I460">
        <v>0</v>
      </c>
      <c r="J460">
        <v>0</v>
      </c>
      <c r="K460" s="2">
        <v>44196</v>
      </c>
      <c r="L460" s="2" t="str">
        <f t="shared" si="77"/>
        <v>31/12/2020</v>
      </c>
      <c r="M460" s="4">
        <v>125360</v>
      </c>
      <c r="N460" s="4">
        <f t="shared" si="80"/>
        <v>125360</v>
      </c>
      <c r="O460" s="4" t="str">
        <f t="shared" si="81"/>
        <v>125360</v>
      </c>
      <c r="P460" s="1">
        <v>0</v>
      </c>
      <c r="Q460" s="3" t="s">
        <v>22</v>
      </c>
      <c r="R460">
        <v>0</v>
      </c>
      <c r="S460" s="2">
        <f t="shared" si="78"/>
        <v>44196</v>
      </c>
      <c r="T460" s="2" t="str">
        <f t="shared" si="79"/>
        <v>31/12/2020</v>
      </c>
      <c r="U460" s="3" t="s">
        <v>23</v>
      </c>
      <c r="V460" s="1">
        <v>0</v>
      </c>
      <c r="W460">
        <v>0</v>
      </c>
      <c r="X460">
        <v>1</v>
      </c>
      <c r="Y460" s="1">
        <v>0</v>
      </c>
      <c r="Z460" s="5" t="str">
        <f t="shared" si="82"/>
        <v>1,'01/12/2020', 900, 459, 'R', 4029, 0, 0, '31/12/2020', 125360, 0, 'IMPLANTACAO SALDO DE ABERTURA', 0, '31/12/2020', 'S</v>
      </c>
      <c r="AA460" t="str">
        <f t="shared" si="83"/>
        <v>',0, 0, 1, 0</v>
      </c>
      <c r="AB460" t="str">
        <f t="shared" si="84"/>
        <v>1,'01/12/2020', 900, 459, 'R', 4029, 0, 0, '31/12/2020', 125360, 0, 'IMPLANTACAO SALDO DE ABERTURA', 0, '31/12/2020', 'S',0, 0, 1, 0</v>
      </c>
      <c r="AC460" s="3" t="s">
        <v>24</v>
      </c>
      <c r="AD460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459, 'R', 4029, 0, 0, '31/12/2020', 125360, 0, 'IMPLANTACAO SALDO DE ABERTURA', 0, '31/12/2020', 'S',0, 0, 1, 0);</v>
      </c>
    </row>
    <row r="461" spans="1:30" x14ac:dyDescent="0.2">
      <c r="A461">
        <v>1</v>
      </c>
      <c r="B461" s="2">
        <v>44166</v>
      </c>
      <c r="C461" s="2" t="str">
        <f t="shared" si="76"/>
        <v>01/12/2020</v>
      </c>
      <c r="D461">
        <v>900</v>
      </c>
      <c r="E461">
        <v>460</v>
      </c>
      <c r="F461" t="s">
        <v>296</v>
      </c>
      <c r="G461" t="s">
        <v>460</v>
      </c>
      <c r="H461">
        <v>2902</v>
      </c>
      <c r="I461">
        <v>0</v>
      </c>
      <c r="J461">
        <v>0</v>
      </c>
      <c r="K461" s="2">
        <v>44196</v>
      </c>
      <c r="L461" s="2" t="str">
        <f t="shared" si="77"/>
        <v>31/12/2020</v>
      </c>
      <c r="M461" s="4">
        <v>87.3</v>
      </c>
      <c r="N461" s="4">
        <f t="shared" si="80"/>
        <v>87.3</v>
      </c>
      <c r="O461" s="4" t="str">
        <f t="shared" si="81"/>
        <v>87.3</v>
      </c>
      <c r="P461" s="1">
        <v>0</v>
      </c>
      <c r="Q461" s="3" t="s">
        <v>22</v>
      </c>
      <c r="R461">
        <v>0</v>
      </c>
      <c r="S461" s="2">
        <f t="shared" si="78"/>
        <v>44196</v>
      </c>
      <c r="T461" s="2" t="str">
        <f t="shared" si="79"/>
        <v>31/12/2020</v>
      </c>
      <c r="U461" s="3" t="s">
        <v>23</v>
      </c>
      <c r="V461" s="1">
        <v>0</v>
      </c>
      <c r="W461">
        <v>0</v>
      </c>
      <c r="X461">
        <v>1</v>
      </c>
      <c r="Y461" s="1">
        <v>0</v>
      </c>
      <c r="Z461" s="5" t="str">
        <f t="shared" si="82"/>
        <v>1,'01/12/2020', 900, 460, 'R', 2902, 0, 0, '31/12/2020', 87.3, 0, 'IMPLANTACAO SALDO DE ABERTURA', 0, '31/12/2020', 'S</v>
      </c>
      <c r="AA461" t="str">
        <f t="shared" si="83"/>
        <v>',0, 0, 1, 0</v>
      </c>
      <c r="AB461" t="str">
        <f t="shared" si="84"/>
        <v>1,'01/12/2020', 900, 460, 'R', 2902, 0, 0, '31/12/2020', 87.3, 0, 'IMPLANTACAO SALDO DE ABERTURA', 0, '31/12/2020', 'S',0, 0, 1, 0</v>
      </c>
      <c r="AC461" s="3" t="s">
        <v>24</v>
      </c>
      <c r="AD461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460, 'R', 2902, 0, 0, '31/12/2020', 87.3, 0, 'IMPLANTACAO SALDO DE ABERTURA', 0, '31/12/2020', 'S',0, 0, 1, 0);</v>
      </c>
    </row>
    <row r="462" spans="1:30" x14ac:dyDescent="0.2">
      <c r="A462">
        <v>1</v>
      </c>
      <c r="B462" s="2">
        <v>44166</v>
      </c>
      <c r="C462" s="2" t="str">
        <f t="shared" si="76"/>
        <v>01/12/2020</v>
      </c>
      <c r="D462">
        <v>900</v>
      </c>
      <c r="E462">
        <v>461</v>
      </c>
      <c r="F462" t="s">
        <v>296</v>
      </c>
      <c r="G462" t="s">
        <v>461</v>
      </c>
      <c r="H462">
        <v>1225</v>
      </c>
      <c r="I462">
        <v>0</v>
      </c>
      <c r="J462">
        <v>0</v>
      </c>
      <c r="K462" s="2">
        <v>44196</v>
      </c>
      <c r="L462" s="2" t="str">
        <f t="shared" si="77"/>
        <v>31/12/2020</v>
      </c>
      <c r="M462" s="4">
        <v>11302.3</v>
      </c>
      <c r="N462" s="4">
        <f t="shared" si="80"/>
        <v>11302.3</v>
      </c>
      <c r="O462" s="4" t="str">
        <f t="shared" si="81"/>
        <v>11302.3</v>
      </c>
      <c r="P462" s="1">
        <v>0</v>
      </c>
      <c r="Q462" s="3" t="s">
        <v>22</v>
      </c>
      <c r="R462">
        <v>0</v>
      </c>
      <c r="S462" s="2">
        <f t="shared" si="78"/>
        <v>44196</v>
      </c>
      <c r="T462" s="2" t="str">
        <f t="shared" si="79"/>
        <v>31/12/2020</v>
      </c>
      <c r="U462" s="3" t="s">
        <v>23</v>
      </c>
      <c r="V462" s="1">
        <v>0</v>
      </c>
      <c r="W462">
        <v>0</v>
      </c>
      <c r="X462">
        <v>1</v>
      </c>
      <c r="Y462" s="1">
        <v>0</v>
      </c>
      <c r="Z462" s="5" t="str">
        <f t="shared" si="82"/>
        <v>1,'01/12/2020', 900, 461, 'R', 1225, 0, 0, '31/12/2020', 11302.3, 0, 'IMPLANTACAO SALDO DE ABERTURA', 0, '31/12/2020', 'S</v>
      </c>
      <c r="AA462" t="str">
        <f t="shared" si="83"/>
        <v>',0, 0, 1, 0</v>
      </c>
      <c r="AB462" t="str">
        <f t="shared" si="84"/>
        <v>1,'01/12/2020', 900, 461, 'R', 1225, 0, 0, '31/12/2020', 11302.3, 0, 'IMPLANTACAO SALDO DE ABERTURA', 0, '31/12/2020', 'S',0, 0, 1, 0</v>
      </c>
      <c r="AC462" s="3" t="s">
        <v>24</v>
      </c>
      <c r="AD462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461, 'R', 1225, 0, 0, '31/12/2020', 11302.3, 0, 'IMPLANTACAO SALDO DE ABERTURA', 0, '31/12/2020', 'S',0, 0, 1, 0);</v>
      </c>
    </row>
    <row r="463" spans="1:30" x14ac:dyDescent="0.2">
      <c r="A463">
        <v>1</v>
      </c>
      <c r="B463" s="2">
        <v>44166</v>
      </c>
      <c r="C463" s="2" t="str">
        <f t="shared" si="76"/>
        <v>01/12/2020</v>
      </c>
      <c r="D463">
        <v>900</v>
      </c>
      <c r="E463">
        <v>462</v>
      </c>
      <c r="F463" t="s">
        <v>296</v>
      </c>
      <c r="G463" t="s">
        <v>462</v>
      </c>
      <c r="H463">
        <v>4231</v>
      </c>
      <c r="I463">
        <v>0</v>
      </c>
      <c r="J463">
        <v>0</v>
      </c>
      <c r="K463" s="2">
        <v>44196</v>
      </c>
      <c r="L463" s="2" t="str">
        <f t="shared" si="77"/>
        <v>31/12/2020</v>
      </c>
      <c r="M463" s="4">
        <v>370</v>
      </c>
      <c r="N463" s="4">
        <f t="shared" si="80"/>
        <v>370</v>
      </c>
      <c r="O463" s="4" t="str">
        <f t="shared" si="81"/>
        <v>370</v>
      </c>
      <c r="P463" s="1">
        <v>0</v>
      </c>
      <c r="Q463" s="3" t="s">
        <v>22</v>
      </c>
      <c r="R463">
        <v>0</v>
      </c>
      <c r="S463" s="2">
        <f t="shared" si="78"/>
        <v>44196</v>
      </c>
      <c r="T463" s="2" t="str">
        <f t="shared" si="79"/>
        <v>31/12/2020</v>
      </c>
      <c r="U463" s="3" t="s">
        <v>23</v>
      </c>
      <c r="V463" s="1">
        <v>0</v>
      </c>
      <c r="W463">
        <v>0</v>
      </c>
      <c r="X463">
        <v>1</v>
      </c>
      <c r="Y463" s="1">
        <v>0</v>
      </c>
      <c r="Z463" s="5" t="str">
        <f t="shared" si="82"/>
        <v>1,'01/12/2020', 900, 462, 'R', 4231, 0, 0, '31/12/2020', 370, 0, 'IMPLANTACAO SALDO DE ABERTURA', 0, '31/12/2020', 'S</v>
      </c>
      <c r="AA463" t="str">
        <f t="shared" si="83"/>
        <v>',0, 0, 1, 0</v>
      </c>
      <c r="AB463" t="str">
        <f t="shared" si="84"/>
        <v>1,'01/12/2020', 900, 462, 'R', 4231, 0, 0, '31/12/2020', 370, 0, 'IMPLANTACAO SALDO DE ABERTURA', 0, '31/12/2020', 'S',0, 0, 1, 0</v>
      </c>
      <c r="AC463" s="3" t="s">
        <v>24</v>
      </c>
      <c r="AD463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462, 'R', 4231, 0, 0, '31/12/2020', 370, 0, 'IMPLANTACAO SALDO DE ABERTURA', 0, '31/12/2020', 'S',0, 0, 1, 0);</v>
      </c>
    </row>
    <row r="464" spans="1:30" x14ac:dyDescent="0.2">
      <c r="A464">
        <v>1</v>
      </c>
      <c r="B464" s="2">
        <v>44166</v>
      </c>
      <c r="C464" s="2" t="str">
        <f t="shared" si="76"/>
        <v>01/12/2020</v>
      </c>
      <c r="D464">
        <v>900</v>
      </c>
      <c r="E464">
        <v>463</v>
      </c>
      <c r="F464" t="s">
        <v>296</v>
      </c>
      <c r="G464" t="s">
        <v>463</v>
      </c>
      <c r="H464">
        <v>4677</v>
      </c>
      <c r="I464">
        <v>0</v>
      </c>
      <c r="J464">
        <v>0</v>
      </c>
      <c r="K464" s="2">
        <v>44196</v>
      </c>
      <c r="L464" s="2" t="str">
        <f t="shared" si="77"/>
        <v>31/12/2020</v>
      </c>
      <c r="M464" s="4">
        <v>620835.66</v>
      </c>
      <c r="N464" s="4">
        <f t="shared" si="80"/>
        <v>620835.66</v>
      </c>
      <c r="O464" s="4" t="str">
        <f t="shared" si="81"/>
        <v>620835.66</v>
      </c>
      <c r="P464" s="1">
        <v>0</v>
      </c>
      <c r="Q464" s="3" t="s">
        <v>22</v>
      </c>
      <c r="R464">
        <v>0</v>
      </c>
      <c r="S464" s="2">
        <f t="shared" si="78"/>
        <v>44196</v>
      </c>
      <c r="T464" s="2" t="str">
        <f t="shared" si="79"/>
        <v>31/12/2020</v>
      </c>
      <c r="U464" s="3" t="s">
        <v>23</v>
      </c>
      <c r="V464" s="1">
        <v>0</v>
      </c>
      <c r="W464">
        <v>0</v>
      </c>
      <c r="X464">
        <v>1</v>
      </c>
      <c r="Y464" s="1">
        <v>0</v>
      </c>
      <c r="Z464" s="5" t="str">
        <f t="shared" si="82"/>
        <v>1,'01/12/2020', 900, 463, 'R', 4677, 0, 0, '31/12/2020', 620835.66, 0, 'IMPLANTACAO SALDO DE ABERTURA', 0, '31/12/2020', 'S</v>
      </c>
      <c r="AA464" t="str">
        <f t="shared" si="83"/>
        <v>',0, 0, 1, 0</v>
      </c>
      <c r="AB464" t="str">
        <f t="shared" si="84"/>
        <v>1,'01/12/2020', 900, 463, 'R', 4677, 0, 0, '31/12/2020', 620835.66, 0, 'IMPLANTACAO SALDO DE ABERTURA', 0, '31/12/2020', 'S',0, 0, 1, 0</v>
      </c>
      <c r="AC464" s="3" t="s">
        <v>24</v>
      </c>
      <c r="AD464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463, 'R', 4677, 0, 0, '31/12/2020', 620835.66, 0, 'IMPLANTACAO SALDO DE ABERTURA', 0, '31/12/2020', 'S',0, 0, 1, 0);</v>
      </c>
    </row>
    <row r="465" spans="1:30" x14ac:dyDescent="0.2">
      <c r="A465">
        <v>1</v>
      </c>
      <c r="B465" s="2">
        <v>44166</v>
      </c>
      <c r="C465" s="2" t="str">
        <f t="shared" si="76"/>
        <v>01/12/2020</v>
      </c>
      <c r="D465">
        <v>900</v>
      </c>
      <c r="E465">
        <v>464</v>
      </c>
      <c r="F465" t="s">
        <v>296</v>
      </c>
      <c r="G465" t="s">
        <v>464</v>
      </c>
      <c r="H465">
        <v>3101</v>
      </c>
      <c r="I465">
        <v>0</v>
      </c>
      <c r="J465">
        <v>0</v>
      </c>
      <c r="K465" s="2">
        <v>44196</v>
      </c>
      <c r="L465" s="2" t="str">
        <f t="shared" si="77"/>
        <v>31/12/2020</v>
      </c>
      <c r="M465" s="4">
        <v>406</v>
      </c>
      <c r="N465" s="4">
        <f t="shared" si="80"/>
        <v>406</v>
      </c>
      <c r="O465" s="4" t="str">
        <f t="shared" si="81"/>
        <v>406</v>
      </c>
      <c r="P465" s="1">
        <v>0</v>
      </c>
      <c r="Q465" s="3" t="s">
        <v>22</v>
      </c>
      <c r="R465">
        <v>0</v>
      </c>
      <c r="S465" s="2">
        <f t="shared" si="78"/>
        <v>44196</v>
      </c>
      <c r="T465" s="2" t="str">
        <f t="shared" si="79"/>
        <v>31/12/2020</v>
      </c>
      <c r="U465" s="3" t="s">
        <v>23</v>
      </c>
      <c r="V465" s="1">
        <v>0</v>
      </c>
      <c r="W465">
        <v>0</v>
      </c>
      <c r="X465">
        <v>1</v>
      </c>
      <c r="Y465" s="1">
        <v>0</v>
      </c>
      <c r="Z465" s="5" t="str">
        <f t="shared" si="82"/>
        <v>1,'01/12/2020', 900, 464, 'R', 3101, 0, 0, '31/12/2020', 406, 0, 'IMPLANTACAO SALDO DE ABERTURA', 0, '31/12/2020', 'S</v>
      </c>
      <c r="AA465" t="str">
        <f t="shared" si="83"/>
        <v>',0, 0, 1, 0</v>
      </c>
      <c r="AB465" t="str">
        <f t="shared" si="84"/>
        <v>1,'01/12/2020', 900, 464, 'R', 3101, 0, 0, '31/12/2020', 406, 0, 'IMPLANTACAO SALDO DE ABERTURA', 0, '31/12/2020', 'S',0, 0, 1, 0</v>
      </c>
      <c r="AC465" s="3" t="s">
        <v>24</v>
      </c>
      <c r="AD465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464, 'R', 3101, 0, 0, '31/12/2020', 406, 0, 'IMPLANTACAO SALDO DE ABERTURA', 0, '31/12/2020', 'S',0, 0, 1, 0);</v>
      </c>
    </row>
    <row r="466" spans="1:30" x14ac:dyDescent="0.2">
      <c r="A466">
        <v>1</v>
      </c>
      <c r="B466" s="2">
        <v>44166</v>
      </c>
      <c r="C466" s="2" t="str">
        <f t="shared" si="76"/>
        <v>01/12/2020</v>
      </c>
      <c r="D466">
        <v>900</v>
      </c>
      <c r="E466">
        <v>465</v>
      </c>
      <c r="F466" t="s">
        <v>296</v>
      </c>
      <c r="G466" t="s">
        <v>465</v>
      </c>
      <c r="H466">
        <v>1249</v>
      </c>
      <c r="I466">
        <v>0</v>
      </c>
      <c r="J466">
        <v>0</v>
      </c>
      <c r="K466" s="2">
        <v>44196</v>
      </c>
      <c r="L466" s="2" t="str">
        <f t="shared" si="77"/>
        <v>31/12/2020</v>
      </c>
      <c r="M466" s="4">
        <v>8904.42</v>
      </c>
      <c r="N466" s="4">
        <f t="shared" si="80"/>
        <v>8904.42</v>
      </c>
      <c r="O466" s="4" t="str">
        <f t="shared" si="81"/>
        <v>8904.42</v>
      </c>
      <c r="P466" s="1">
        <v>0</v>
      </c>
      <c r="Q466" s="3" t="s">
        <v>22</v>
      </c>
      <c r="R466">
        <v>0</v>
      </c>
      <c r="S466" s="2">
        <f t="shared" si="78"/>
        <v>44196</v>
      </c>
      <c r="T466" s="2" t="str">
        <f t="shared" si="79"/>
        <v>31/12/2020</v>
      </c>
      <c r="U466" s="3" t="s">
        <v>23</v>
      </c>
      <c r="V466" s="1">
        <v>0</v>
      </c>
      <c r="W466">
        <v>0</v>
      </c>
      <c r="X466">
        <v>1</v>
      </c>
      <c r="Y466" s="1">
        <v>0</v>
      </c>
      <c r="Z466" s="5" t="str">
        <f t="shared" si="82"/>
        <v>1,'01/12/2020', 900, 465, 'R', 1249, 0, 0, '31/12/2020', 8904.42, 0, 'IMPLANTACAO SALDO DE ABERTURA', 0, '31/12/2020', 'S</v>
      </c>
      <c r="AA466" t="str">
        <f t="shared" si="83"/>
        <v>',0, 0, 1, 0</v>
      </c>
      <c r="AB466" t="str">
        <f t="shared" si="84"/>
        <v>1,'01/12/2020', 900, 465, 'R', 1249, 0, 0, '31/12/2020', 8904.42, 0, 'IMPLANTACAO SALDO DE ABERTURA', 0, '31/12/2020', 'S',0, 0, 1, 0</v>
      </c>
      <c r="AC466" s="3" t="s">
        <v>24</v>
      </c>
      <c r="AD466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465, 'R', 1249, 0, 0, '31/12/2020', 8904.42, 0, 'IMPLANTACAO SALDO DE ABERTURA', 0, '31/12/2020', 'S',0, 0, 1, 0);</v>
      </c>
    </row>
    <row r="467" spans="1:30" x14ac:dyDescent="0.2">
      <c r="A467">
        <v>1</v>
      </c>
      <c r="B467" s="2">
        <v>44166</v>
      </c>
      <c r="C467" s="2" t="str">
        <f t="shared" si="76"/>
        <v>01/12/2020</v>
      </c>
      <c r="D467">
        <v>900</v>
      </c>
      <c r="E467">
        <v>466</v>
      </c>
      <c r="F467" t="s">
        <v>296</v>
      </c>
      <c r="G467" t="s">
        <v>466</v>
      </c>
      <c r="H467">
        <v>4371</v>
      </c>
      <c r="I467">
        <v>0</v>
      </c>
      <c r="J467">
        <v>0</v>
      </c>
      <c r="K467" s="2">
        <v>44196</v>
      </c>
      <c r="L467" s="2" t="str">
        <f t="shared" si="77"/>
        <v>31/12/2020</v>
      </c>
      <c r="M467" s="4">
        <v>6765.32</v>
      </c>
      <c r="N467" s="4">
        <f t="shared" si="80"/>
        <v>6765.32</v>
      </c>
      <c r="O467" s="4" t="str">
        <f t="shared" si="81"/>
        <v>6765.32</v>
      </c>
      <c r="P467" s="1">
        <v>0</v>
      </c>
      <c r="Q467" s="3" t="s">
        <v>22</v>
      </c>
      <c r="R467">
        <v>0</v>
      </c>
      <c r="S467" s="2">
        <f t="shared" si="78"/>
        <v>44196</v>
      </c>
      <c r="T467" s="2" t="str">
        <f t="shared" si="79"/>
        <v>31/12/2020</v>
      </c>
      <c r="U467" s="3" t="s">
        <v>23</v>
      </c>
      <c r="V467" s="1">
        <v>0</v>
      </c>
      <c r="W467">
        <v>0</v>
      </c>
      <c r="X467">
        <v>1</v>
      </c>
      <c r="Y467" s="1">
        <v>0</v>
      </c>
      <c r="Z467" s="5" t="str">
        <f t="shared" si="82"/>
        <v>1,'01/12/2020', 900, 466, 'R', 4371, 0, 0, '31/12/2020', 6765.32, 0, 'IMPLANTACAO SALDO DE ABERTURA', 0, '31/12/2020', 'S</v>
      </c>
      <c r="AA467" t="str">
        <f t="shared" si="83"/>
        <v>',0, 0, 1, 0</v>
      </c>
      <c r="AB467" t="str">
        <f t="shared" si="84"/>
        <v>1,'01/12/2020', 900, 466, 'R', 4371, 0, 0, '31/12/2020', 6765.32, 0, 'IMPLANTACAO SALDO DE ABERTURA', 0, '31/12/2020', 'S',0, 0, 1, 0</v>
      </c>
      <c r="AC467" s="3" t="s">
        <v>24</v>
      </c>
      <c r="AD467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466, 'R', 4371, 0, 0, '31/12/2020', 6765.32, 0, 'IMPLANTACAO SALDO DE ABERTURA', 0, '31/12/2020', 'S',0, 0, 1, 0);</v>
      </c>
    </row>
    <row r="468" spans="1:30" x14ac:dyDescent="0.2">
      <c r="A468">
        <v>1</v>
      </c>
      <c r="B468" s="2">
        <v>44166</v>
      </c>
      <c r="C468" s="2" t="str">
        <f t="shared" si="76"/>
        <v>01/12/2020</v>
      </c>
      <c r="D468">
        <v>900</v>
      </c>
      <c r="E468">
        <v>467</v>
      </c>
      <c r="F468" t="s">
        <v>296</v>
      </c>
      <c r="G468" t="s">
        <v>467</v>
      </c>
      <c r="H468">
        <v>2039</v>
      </c>
      <c r="I468">
        <v>0</v>
      </c>
      <c r="J468">
        <v>0</v>
      </c>
      <c r="K468" s="2">
        <v>44196</v>
      </c>
      <c r="L468" s="2" t="str">
        <f t="shared" si="77"/>
        <v>31/12/2020</v>
      </c>
      <c r="M468" s="4">
        <v>5574.88</v>
      </c>
      <c r="N468" s="4">
        <f t="shared" si="80"/>
        <v>5574.88</v>
      </c>
      <c r="O468" s="4" t="str">
        <f t="shared" si="81"/>
        <v>5574.88</v>
      </c>
      <c r="P468" s="1">
        <v>0</v>
      </c>
      <c r="Q468" s="3" t="s">
        <v>22</v>
      </c>
      <c r="R468">
        <v>0</v>
      </c>
      <c r="S468" s="2">
        <f t="shared" si="78"/>
        <v>44196</v>
      </c>
      <c r="T468" s="2" t="str">
        <f t="shared" si="79"/>
        <v>31/12/2020</v>
      </c>
      <c r="U468" s="3" t="s">
        <v>23</v>
      </c>
      <c r="V468" s="1">
        <v>0</v>
      </c>
      <c r="W468">
        <v>0</v>
      </c>
      <c r="X468">
        <v>1</v>
      </c>
      <c r="Y468" s="1">
        <v>0</v>
      </c>
      <c r="Z468" s="5" t="str">
        <f t="shared" si="82"/>
        <v>1,'01/12/2020', 900, 467, 'R', 2039, 0, 0, '31/12/2020', 5574.88, 0, 'IMPLANTACAO SALDO DE ABERTURA', 0, '31/12/2020', 'S</v>
      </c>
      <c r="AA468" t="str">
        <f t="shared" si="83"/>
        <v>',0, 0, 1, 0</v>
      </c>
      <c r="AB468" t="str">
        <f t="shared" si="84"/>
        <v>1,'01/12/2020', 900, 467, 'R', 2039, 0, 0, '31/12/2020', 5574.88, 0, 'IMPLANTACAO SALDO DE ABERTURA', 0, '31/12/2020', 'S',0, 0, 1, 0</v>
      </c>
      <c r="AC468" s="3" t="s">
        <v>24</v>
      </c>
      <c r="AD468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467, 'R', 2039, 0, 0, '31/12/2020', 5574.88, 0, 'IMPLANTACAO SALDO DE ABERTURA', 0, '31/12/2020', 'S',0, 0, 1, 0);</v>
      </c>
    </row>
    <row r="469" spans="1:30" x14ac:dyDescent="0.2">
      <c r="A469">
        <v>1</v>
      </c>
      <c r="B469" s="2">
        <v>44166</v>
      </c>
      <c r="C469" s="2" t="str">
        <f t="shared" si="76"/>
        <v>01/12/2020</v>
      </c>
      <c r="D469">
        <v>900</v>
      </c>
      <c r="E469">
        <v>468</v>
      </c>
      <c r="F469" t="s">
        <v>296</v>
      </c>
      <c r="G469" t="s">
        <v>468</v>
      </c>
      <c r="H469">
        <v>2055</v>
      </c>
      <c r="I469">
        <v>0</v>
      </c>
      <c r="J469">
        <v>0</v>
      </c>
      <c r="K469" s="2">
        <v>44196</v>
      </c>
      <c r="L469" s="2" t="str">
        <f t="shared" si="77"/>
        <v>31/12/2020</v>
      </c>
      <c r="M469" s="4">
        <v>338</v>
      </c>
      <c r="N469" s="4">
        <f t="shared" si="80"/>
        <v>338</v>
      </c>
      <c r="O469" s="4" t="str">
        <f t="shared" si="81"/>
        <v>338</v>
      </c>
      <c r="P469" s="1">
        <v>0</v>
      </c>
      <c r="Q469" s="3" t="s">
        <v>22</v>
      </c>
      <c r="R469">
        <v>0</v>
      </c>
      <c r="S469" s="2">
        <f t="shared" si="78"/>
        <v>44196</v>
      </c>
      <c r="T469" s="2" t="str">
        <f t="shared" si="79"/>
        <v>31/12/2020</v>
      </c>
      <c r="U469" s="3" t="s">
        <v>23</v>
      </c>
      <c r="V469" s="1">
        <v>0</v>
      </c>
      <c r="W469">
        <v>0</v>
      </c>
      <c r="X469">
        <v>1</v>
      </c>
      <c r="Y469" s="1">
        <v>0</v>
      </c>
      <c r="Z469" s="5" t="str">
        <f t="shared" si="82"/>
        <v>1,'01/12/2020', 900, 468, 'R', 2055, 0, 0, '31/12/2020', 338, 0, 'IMPLANTACAO SALDO DE ABERTURA', 0, '31/12/2020', 'S</v>
      </c>
      <c r="AA469" t="str">
        <f t="shared" si="83"/>
        <v>',0, 0, 1, 0</v>
      </c>
      <c r="AB469" t="str">
        <f t="shared" si="84"/>
        <v>1,'01/12/2020', 900, 468, 'R', 2055, 0, 0, '31/12/2020', 338, 0, 'IMPLANTACAO SALDO DE ABERTURA', 0, '31/12/2020', 'S',0, 0, 1, 0</v>
      </c>
      <c r="AC469" s="3" t="s">
        <v>24</v>
      </c>
      <c r="AD469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468, 'R', 2055, 0, 0, '31/12/2020', 338, 0, 'IMPLANTACAO SALDO DE ABERTURA', 0, '31/12/2020', 'S',0, 0, 1, 0);</v>
      </c>
    </row>
    <row r="470" spans="1:30" x14ac:dyDescent="0.2">
      <c r="A470">
        <v>1</v>
      </c>
      <c r="B470" s="2">
        <v>44166</v>
      </c>
      <c r="C470" s="2" t="str">
        <f t="shared" si="76"/>
        <v>01/12/2020</v>
      </c>
      <c r="D470">
        <v>900</v>
      </c>
      <c r="E470">
        <v>469</v>
      </c>
      <c r="F470" t="s">
        <v>296</v>
      </c>
      <c r="G470" t="s">
        <v>469</v>
      </c>
      <c r="H470">
        <v>4015</v>
      </c>
      <c r="I470">
        <v>0</v>
      </c>
      <c r="J470">
        <v>0</v>
      </c>
      <c r="K470" s="2">
        <v>44196</v>
      </c>
      <c r="L470" s="2" t="str">
        <f t="shared" si="77"/>
        <v>31/12/2020</v>
      </c>
      <c r="M470" s="4">
        <v>360</v>
      </c>
      <c r="N470" s="4">
        <f t="shared" si="80"/>
        <v>360</v>
      </c>
      <c r="O470" s="4" t="str">
        <f t="shared" si="81"/>
        <v>360</v>
      </c>
      <c r="P470" s="1">
        <v>0</v>
      </c>
      <c r="Q470" s="3" t="s">
        <v>22</v>
      </c>
      <c r="R470">
        <v>0</v>
      </c>
      <c r="S470" s="2">
        <f t="shared" si="78"/>
        <v>44196</v>
      </c>
      <c r="T470" s="2" t="str">
        <f t="shared" si="79"/>
        <v>31/12/2020</v>
      </c>
      <c r="U470" s="3" t="s">
        <v>23</v>
      </c>
      <c r="V470" s="1">
        <v>0</v>
      </c>
      <c r="W470">
        <v>0</v>
      </c>
      <c r="X470">
        <v>1</v>
      </c>
      <c r="Y470" s="1">
        <v>0</v>
      </c>
      <c r="Z470" s="5" t="str">
        <f t="shared" si="82"/>
        <v>1,'01/12/2020', 900, 469, 'R', 4015, 0, 0, '31/12/2020', 360, 0, 'IMPLANTACAO SALDO DE ABERTURA', 0, '31/12/2020', 'S</v>
      </c>
      <c r="AA470" t="str">
        <f t="shared" si="83"/>
        <v>',0, 0, 1, 0</v>
      </c>
      <c r="AB470" t="str">
        <f t="shared" si="84"/>
        <v>1,'01/12/2020', 900, 469, 'R', 4015, 0, 0, '31/12/2020', 360, 0, 'IMPLANTACAO SALDO DE ABERTURA', 0, '31/12/2020', 'S',0, 0, 1, 0</v>
      </c>
      <c r="AC470" s="3" t="s">
        <v>24</v>
      </c>
      <c r="AD470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469, 'R', 4015, 0, 0, '31/12/2020', 360, 0, 'IMPLANTACAO SALDO DE ABERTURA', 0, '31/12/2020', 'S',0, 0, 1, 0);</v>
      </c>
    </row>
    <row r="471" spans="1:30" x14ac:dyDescent="0.2">
      <c r="A471">
        <v>1</v>
      </c>
      <c r="B471" s="2">
        <v>44166</v>
      </c>
      <c r="C471" s="2" t="str">
        <f t="shared" si="76"/>
        <v>01/12/2020</v>
      </c>
      <c r="D471">
        <v>900</v>
      </c>
      <c r="E471">
        <v>470</v>
      </c>
      <c r="F471" t="s">
        <v>296</v>
      </c>
      <c r="G471" t="s">
        <v>470</v>
      </c>
      <c r="H471">
        <v>4680</v>
      </c>
      <c r="I471">
        <v>0</v>
      </c>
      <c r="J471">
        <v>0</v>
      </c>
      <c r="K471" s="2">
        <v>44196</v>
      </c>
      <c r="L471" s="2" t="str">
        <f t="shared" si="77"/>
        <v>31/12/2020</v>
      </c>
      <c r="M471" s="4">
        <v>254.94</v>
      </c>
      <c r="N471" s="4">
        <f t="shared" si="80"/>
        <v>254.94</v>
      </c>
      <c r="O471" s="4" t="str">
        <f t="shared" si="81"/>
        <v>254.94</v>
      </c>
      <c r="P471" s="1">
        <v>0</v>
      </c>
      <c r="Q471" s="3" t="s">
        <v>22</v>
      </c>
      <c r="R471">
        <v>0</v>
      </c>
      <c r="S471" s="2">
        <f t="shared" si="78"/>
        <v>44196</v>
      </c>
      <c r="T471" s="2" t="str">
        <f t="shared" si="79"/>
        <v>31/12/2020</v>
      </c>
      <c r="U471" s="3" t="s">
        <v>23</v>
      </c>
      <c r="V471" s="1">
        <v>0</v>
      </c>
      <c r="W471">
        <v>0</v>
      </c>
      <c r="X471">
        <v>1</v>
      </c>
      <c r="Y471" s="1">
        <v>0</v>
      </c>
      <c r="Z471" s="5" t="str">
        <f t="shared" si="82"/>
        <v>1,'01/12/2020', 900, 470, 'R', 4680, 0, 0, '31/12/2020', 254.94, 0, 'IMPLANTACAO SALDO DE ABERTURA', 0, '31/12/2020', 'S</v>
      </c>
      <c r="AA471" t="str">
        <f t="shared" si="83"/>
        <v>',0, 0, 1, 0</v>
      </c>
      <c r="AB471" t="str">
        <f t="shared" si="84"/>
        <v>1,'01/12/2020', 900, 470, 'R', 4680, 0, 0, '31/12/2020', 254.94, 0, 'IMPLANTACAO SALDO DE ABERTURA', 0, '31/12/2020', 'S',0, 0, 1, 0</v>
      </c>
      <c r="AC471" s="3" t="s">
        <v>24</v>
      </c>
      <c r="AD471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470, 'R', 4680, 0, 0, '31/12/2020', 254.94, 0, 'IMPLANTACAO SALDO DE ABERTURA', 0, '31/12/2020', 'S',0, 0, 1, 0);</v>
      </c>
    </row>
    <row r="472" spans="1:30" x14ac:dyDescent="0.2">
      <c r="A472">
        <v>1</v>
      </c>
      <c r="B472" s="2">
        <v>44166</v>
      </c>
      <c r="C472" s="2" t="str">
        <f t="shared" si="76"/>
        <v>01/12/2020</v>
      </c>
      <c r="D472">
        <v>900</v>
      </c>
      <c r="E472">
        <v>471</v>
      </c>
      <c r="F472" t="s">
        <v>296</v>
      </c>
      <c r="G472" t="s">
        <v>471</v>
      </c>
      <c r="H472">
        <v>1438</v>
      </c>
      <c r="I472">
        <v>0</v>
      </c>
      <c r="J472">
        <v>0</v>
      </c>
      <c r="K472" s="2">
        <v>44196</v>
      </c>
      <c r="L472" s="2" t="str">
        <f t="shared" si="77"/>
        <v>31/12/2020</v>
      </c>
      <c r="M472" s="4">
        <v>736.18</v>
      </c>
      <c r="N472" s="4">
        <f t="shared" si="80"/>
        <v>736.18</v>
      </c>
      <c r="O472" s="4" t="str">
        <f t="shared" si="81"/>
        <v>736.18</v>
      </c>
      <c r="P472" s="1">
        <v>0</v>
      </c>
      <c r="Q472" s="3" t="s">
        <v>22</v>
      </c>
      <c r="R472">
        <v>0</v>
      </c>
      <c r="S472" s="2">
        <f t="shared" si="78"/>
        <v>44196</v>
      </c>
      <c r="T472" s="2" t="str">
        <f t="shared" si="79"/>
        <v>31/12/2020</v>
      </c>
      <c r="U472" s="3" t="s">
        <v>23</v>
      </c>
      <c r="V472" s="1">
        <v>0</v>
      </c>
      <c r="W472">
        <v>0</v>
      </c>
      <c r="X472">
        <v>1</v>
      </c>
      <c r="Y472" s="1">
        <v>0</v>
      </c>
      <c r="Z472" s="5" t="str">
        <f t="shared" si="82"/>
        <v>1,'01/12/2020', 900, 471, 'R', 1438, 0, 0, '31/12/2020', 736.18, 0, 'IMPLANTACAO SALDO DE ABERTURA', 0, '31/12/2020', 'S</v>
      </c>
      <c r="AA472" t="str">
        <f t="shared" si="83"/>
        <v>',0, 0, 1, 0</v>
      </c>
      <c r="AB472" t="str">
        <f t="shared" si="84"/>
        <v>1,'01/12/2020', 900, 471, 'R', 1438, 0, 0, '31/12/2020', 736.18, 0, 'IMPLANTACAO SALDO DE ABERTURA', 0, '31/12/2020', 'S',0, 0, 1, 0</v>
      </c>
      <c r="AC472" s="3" t="s">
        <v>24</v>
      </c>
      <c r="AD472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471, 'R', 1438, 0, 0, '31/12/2020', 736.18, 0, 'IMPLANTACAO SALDO DE ABERTURA', 0, '31/12/2020', 'S',0, 0, 1, 0);</v>
      </c>
    </row>
    <row r="473" spans="1:30" x14ac:dyDescent="0.2">
      <c r="A473">
        <v>1</v>
      </c>
      <c r="B473" s="2">
        <v>44166</v>
      </c>
      <c r="C473" s="2" t="str">
        <f t="shared" si="76"/>
        <v>01/12/2020</v>
      </c>
      <c r="D473">
        <v>900</v>
      </c>
      <c r="E473">
        <v>472</v>
      </c>
      <c r="F473" t="s">
        <v>296</v>
      </c>
      <c r="G473" t="s">
        <v>472</v>
      </c>
      <c r="H473">
        <v>4259</v>
      </c>
      <c r="I473">
        <v>0</v>
      </c>
      <c r="J473">
        <v>0</v>
      </c>
      <c r="K473" s="2">
        <v>44196</v>
      </c>
      <c r="L473" s="2" t="str">
        <f t="shared" si="77"/>
        <v>31/12/2020</v>
      </c>
      <c r="M473" s="4">
        <v>8300</v>
      </c>
      <c r="N473" s="4">
        <f t="shared" si="80"/>
        <v>8300</v>
      </c>
      <c r="O473" s="4" t="str">
        <f t="shared" si="81"/>
        <v>8300</v>
      </c>
      <c r="P473" s="1">
        <v>0</v>
      </c>
      <c r="Q473" s="3" t="s">
        <v>22</v>
      </c>
      <c r="R473">
        <v>0</v>
      </c>
      <c r="S473" s="2">
        <f t="shared" si="78"/>
        <v>44196</v>
      </c>
      <c r="T473" s="2" t="str">
        <f t="shared" si="79"/>
        <v>31/12/2020</v>
      </c>
      <c r="U473" s="3" t="s">
        <v>23</v>
      </c>
      <c r="V473" s="1">
        <v>0</v>
      </c>
      <c r="W473">
        <v>0</v>
      </c>
      <c r="X473">
        <v>1</v>
      </c>
      <c r="Y473" s="1">
        <v>0</v>
      </c>
      <c r="Z473" s="5" t="str">
        <f t="shared" si="82"/>
        <v>1,'01/12/2020', 900, 472, 'R', 4259, 0, 0, '31/12/2020', 8300, 0, 'IMPLANTACAO SALDO DE ABERTURA', 0, '31/12/2020', 'S</v>
      </c>
      <c r="AA473" t="str">
        <f t="shared" si="83"/>
        <v>',0, 0, 1, 0</v>
      </c>
      <c r="AB473" t="str">
        <f t="shared" si="84"/>
        <v>1,'01/12/2020', 900, 472, 'R', 4259, 0, 0, '31/12/2020', 8300, 0, 'IMPLANTACAO SALDO DE ABERTURA', 0, '31/12/2020', 'S',0, 0, 1, 0</v>
      </c>
      <c r="AC473" s="3" t="s">
        <v>24</v>
      </c>
      <c r="AD473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472, 'R', 4259, 0, 0, '31/12/2020', 8300, 0, 'IMPLANTACAO SALDO DE ABERTURA', 0, '31/12/2020', 'S',0, 0, 1, 0);</v>
      </c>
    </row>
    <row r="474" spans="1:30" x14ac:dyDescent="0.2">
      <c r="A474">
        <v>1</v>
      </c>
      <c r="B474" s="2">
        <v>44166</v>
      </c>
      <c r="C474" s="2" t="str">
        <f t="shared" si="76"/>
        <v>01/12/2020</v>
      </c>
      <c r="D474">
        <v>900</v>
      </c>
      <c r="E474">
        <v>473</v>
      </c>
      <c r="F474" t="s">
        <v>296</v>
      </c>
      <c r="G474" t="s">
        <v>473</v>
      </c>
      <c r="H474">
        <v>4697</v>
      </c>
      <c r="I474">
        <v>0</v>
      </c>
      <c r="J474">
        <v>0</v>
      </c>
      <c r="K474" s="2">
        <v>44196</v>
      </c>
      <c r="L474" s="2" t="str">
        <f t="shared" si="77"/>
        <v>31/12/2020</v>
      </c>
      <c r="M474" s="4">
        <v>365</v>
      </c>
      <c r="N474" s="4">
        <f t="shared" si="80"/>
        <v>365</v>
      </c>
      <c r="O474" s="4" t="str">
        <f t="shared" si="81"/>
        <v>365</v>
      </c>
      <c r="P474" s="1">
        <v>0</v>
      </c>
      <c r="Q474" s="3" t="s">
        <v>22</v>
      </c>
      <c r="R474">
        <v>0</v>
      </c>
      <c r="S474" s="2">
        <f t="shared" si="78"/>
        <v>44196</v>
      </c>
      <c r="T474" s="2" t="str">
        <f t="shared" si="79"/>
        <v>31/12/2020</v>
      </c>
      <c r="U474" s="3" t="s">
        <v>23</v>
      </c>
      <c r="V474" s="1">
        <v>0</v>
      </c>
      <c r="W474">
        <v>0</v>
      </c>
      <c r="X474">
        <v>1</v>
      </c>
      <c r="Y474" s="1">
        <v>0</v>
      </c>
      <c r="Z474" s="5" t="str">
        <f t="shared" si="82"/>
        <v>1,'01/12/2020', 900, 473, 'R', 4697, 0, 0, '31/12/2020', 365, 0, 'IMPLANTACAO SALDO DE ABERTURA', 0, '31/12/2020', 'S</v>
      </c>
      <c r="AA474" t="str">
        <f t="shared" si="83"/>
        <v>',0, 0, 1, 0</v>
      </c>
      <c r="AB474" t="str">
        <f t="shared" si="84"/>
        <v>1,'01/12/2020', 900, 473, 'R', 4697, 0, 0, '31/12/2020', 365, 0, 'IMPLANTACAO SALDO DE ABERTURA', 0, '31/12/2020', 'S',0, 0, 1, 0</v>
      </c>
      <c r="AC474" s="3" t="s">
        <v>24</v>
      </c>
      <c r="AD474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473, 'R', 4697, 0, 0, '31/12/2020', 365, 0, 'IMPLANTACAO SALDO DE ABERTURA', 0, '31/12/2020', 'S',0, 0, 1, 0);</v>
      </c>
    </row>
    <row r="475" spans="1:30" x14ac:dyDescent="0.2">
      <c r="A475">
        <v>1</v>
      </c>
      <c r="B475" s="2">
        <v>44166</v>
      </c>
      <c r="C475" s="2" t="str">
        <f t="shared" si="76"/>
        <v>01/12/2020</v>
      </c>
      <c r="D475">
        <v>900</v>
      </c>
      <c r="E475">
        <v>474</v>
      </c>
      <c r="F475" t="s">
        <v>296</v>
      </c>
      <c r="G475" t="s">
        <v>474</v>
      </c>
      <c r="H475">
        <v>1194</v>
      </c>
      <c r="I475">
        <v>0</v>
      </c>
      <c r="J475">
        <v>0</v>
      </c>
      <c r="K475" s="2">
        <v>44196</v>
      </c>
      <c r="L475" s="2" t="str">
        <f t="shared" si="77"/>
        <v>31/12/2020</v>
      </c>
      <c r="M475" s="4">
        <v>32676.85</v>
      </c>
      <c r="N475" s="4">
        <f t="shared" si="80"/>
        <v>32676.85</v>
      </c>
      <c r="O475" s="4" t="str">
        <f t="shared" si="81"/>
        <v>32676.85</v>
      </c>
      <c r="P475" s="1">
        <v>0</v>
      </c>
      <c r="Q475" s="3" t="s">
        <v>22</v>
      </c>
      <c r="R475">
        <v>0</v>
      </c>
      <c r="S475" s="2">
        <f t="shared" si="78"/>
        <v>44196</v>
      </c>
      <c r="T475" s="2" t="str">
        <f t="shared" si="79"/>
        <v>31/12/2020</v>
      </c>
      <c r="U475" s="3" t="s">
        <v>23</v>
      </c>
      <c r="V475" s="1">
        <v>0</v>
      </c>
      <c r="W475">
        <v>0</v>
      </c>
      <c r="X475">
        <v>1</v>
      </c>
      <c r="Y475" s="1">
        <v>0</v>
      </c>
      <c r="Z475" s="5" t="str">
        <f t="shared" si="82"/>
        <v>1,'01/12/2020', 900, 474, 'R', 1194, 0, 0, '31/12/2020', 32676.85, 0, 'IMPLANTACAO SALDO DE ABERTURA', 0, '31/12/2020', 'S</v>
      </c>
      <c r="AA475" t="str">
        <f t="shared" si="83"/>
        <v>',0, 0, 1, 0</v>
      </c>
      <c r="AB475" t="str">
        <f t="shared" si="84"/>
        <v>1,'01/12/2020', 900, 474, 'R', 1194, 0, 0, '31/12/2020', 32676.85, 0, 'IMPLANTACAO SALDO DE ABERTURA', 0, '31/12/2020', 'S',0, 0, 1, 0</v>
      </c>
      <c r="AC475" s="3" t="s">
        <v>24</v>
      </c>
      <c r="AD475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474, 'R', 1194, 0, 0, '31/12/2020', 32676.85, 0, 'IMPLANTACAO SALDO DE ABERTURA', 0, '31/12/2020', 'S',0, 0, 1, 0);</v>
      </c>
    </row>
    <row r="476" spans="1:30" x14ac:dyDescent="0.2">
      <c r="A476">
        <v>1</v>
      </c>
      <c r="B476" s="2">
        <v>44166</v>
      </c>
      <c r="C476" s="2" t="str">
        <f t="shared" si="76"/>
        <v>01/12/2020</v>
      </c>
      <c r="D476">
        <v>900</v>
      </c>
      <c r="E476">
        <v>475</v>
      </c>
      <c r="F476" t="s">
        <v>296</v>
      </c>
      <c r="G476" t="s">
        <v>475</v>
      </c>
      <c r="H476">
        <v>1282</v>
      </c>
      <c r="I476">
        <v>0</v>
      </c>
      <c r="J476">
        <v>0</v>
      </c>
      <c r="K476" s="2">
        <v>44196</v>
      </c>
      <c r="L476" s="2" t="str">
        <f t="shared" si="77"/>
        <v>31/12/2020</v>
      </c>
      <c r="M476" s="4">
        <v>7146.34</v>
      </c>
      <c r="N476" s="4">
        <f t="shared" si="80"/>
        <v>7146.34</v>
      </c>
      <c r="O476" s="4" t="str">
        <f t="shared" si="81"/>
        <v>7146.34</v>
      </c>
      <c r="P476" s="1">
        <v>0</v>
      </c>
      <c r="Q476" s="3" t="s">
        <v>22</v>
      </c>
      <c r="R476">
        <v>0</v>
      </c>
      <c r="S476" s="2">
        <f t="shared" si="78"/>
        <v>44196</v>
      </c>
      <c r="T476" s="2" t="str">
        <f t="shared" si="79"/>
        <v>31/12/2020</v>
      </c>
      <c r="U476" s="3" t="s">
        <v>23</v>
      </c>
      <c r="V476" s="1">
        <v>0</v>
      </c>
      <c r="W476">
        <v>0</v>
      </c>
      <c r="X476">
        <v>1</v>
      </c>
      <c r="Y476" s="1">
        <v>0</v>
      </c>
      <c r="Z476" s="5" t="str">
        <f t="shared" si="82"/>
        <v>1,'01/12/2020', 900, 475, 'R', 1282, 0, 0, '31/12/2020', 7146.34, 0, 'IMPLANTACAO SALDO DE ABERTURA', 0, '31/12/2020', 'S</v>
      </c>
      <c r="AA476" t="str">
        <f t="shared" si="83"/>
        <v>',0, 0, 1, 0</v>
      </c>
      <c r="AB476" t="str">
        <f t="shared" si="84"/>
        <v>1,'01/12/2020', 900, 475, 'R', 1282, 0, 0, '31/12/2020', 7146.34, 0, 'IMPLANTACAO SALDO DE ABERTURA', 0, '31/12/2020', 'S',0, 0, 1, 0</v>
      </c>
      <c r="AC476" s="3" t="s">
        <v>24</v>
      </c>
      <c r="AD476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475, 'R', 1282, 0, 0, '31/12/2020', 7146.34, 0, 'IMPLANTACAO SALDO DE ABERTURA', 0, '31/12/2020', 'S',0, 0, 1, 0);</v>
      </c>
    </row>
    <row r="477" spans="1:30" x14ac:dyDescent="0.2">
      <c r="A477">
        <v>1</v>
      </c>
      <c r="B477" s="2">
        <v>44166</v>
      </c>
      <c r="C477" s="2" t="str">
        <f t="shared" si="76"/>
        <v>01/12/2020</v>
      </c>
      <c r="D477">
        <v>900</v>
      </c>
      <c r="E477">
        <v>476</v>
      </c>
      <c r="F477" t="s">
        <v>296</v>
      </c>
      <c r="G477" t="s">
        <v>476</v>
      </c>
      <c r="H477">
        <v>3834</v>
      </c>
      <c r="I477">
        <v>0</v>
      </c>
      <c r="J477">
        <v>0</v>
      </c>
      <c r="K477" s="2">
        <v>44196</v>
      </c>
      <c r="L477" s="2" t="str">
        <f t="shared" si="77"/>
        <v>31/12/2020</v>
      </c>
      <c r="M477" s="4">
        <v>7439.85</v>
      </c>
      <c r="N477" s="4">
        <f t="shared" si="80"/>
        <v>7439.85</v>
      </c>
      <c r="O477" s="4" t="str">
        <f t="shared" si="81"/>
        <v>7439.85</v>
      </c>
      <c r="P477" s="1">
        <v>0</v>
      </c>
      <c r="Q477" s="3" t="s">
        <v>22</v>
      </c>
      <c r="R477">
        <v>0</v>
      </c>
      <c r="S477" s="2">
        <f t="shared" si="78"/>
        <v>44196</v>
      </c>
      <c r="T477" s="2" t="str">
        <f t="shared" si="79"/>
        <v>31/12/2020</v>
      </c>
      <c r="U477" s="3" t="s">
        <v>23</v>
      </c>
      <c r="V477" s="1">
        <v>0</v>
      </c>
      <c r="W477">
        <v>0</v>
      </c>
      <c r="X477">
        <v>1</v>
      </c>
      <c r="Y477" s="1">
        <v>0</v>
      </c>
      <c r="Z477" s="5" t="str">
        <f t="shared" si="82"/>
        <v>1,'01/12/2020', 900, 476, 'R', 3834, 0, 0, '31/12/2020', 7439.85, 0, 'IMPLANTACAO SALDO DE ABERTURA', 0, '31/12/2020', 'S</v>
      </c>
      <c r="AA477" t="str">
        <f t="shared" si="83"/>
        <v>',0, 0, 1, 0</v>
      </c>
      <c r="AB477" t="str">
        <f t="shared" si="84"/>
        <v>1,'01/12/2020', 900, 476, 'R', 3834, 0, 0, '31/12/2020', 7439.85, 0, 'IMPLANTACAO SALDO DE ABERTURA', 0, '31/12/2020', 'S',0, 0, 1, 0</v>
      </c>
      <c r="AC477" s="3" t="s">
        <v>24</v>
      </c>
      <c r="AD477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476, 'R', 3834, 0, 0, '31/12/2020', 7439.85, 0, 'IMPLANTACAO SALDO DE ABERTURA', 0, '31/12/2020', 'S',0, 0, 1, 0);</v>
      </c>
    </row>
    <row r="478" spans="1:30" x14ac:dyDescent="0.2">
      <c r="A478">
        <v>1</v>
      </c>
      <c r="B478" s="2">
        <v>44166</v>
      </c>
      <c r="C478" s="2" t="str">
        <f t="shared" si="76"/>
        <v>01/12/2020</v>
      </c>
      <c r="D478">
        <v>900</v>
      </c>
      <c r="E478">
        <v>477</v>
      </c>
      <c r="F478" t="s">
        <v>296</v>
      </c>
      <c r="G478" t="s">
        <v>477</v>
      </c>
      <c r="H478">
        <v>2755</v>
      </c>
      <c r="I478">
        <v>0</v>
      </c>
      <c r="J478">
        <v>0</v>
      </c>
      <c r="K478" s="2">
        <v>44196</v>
      </c>
      <c r="L478" s="2" t="str">
        <f t="shared" si="77"/>
        <v>31/12/2020</v>
      </c>
      <c r="M478" s="4">
        <v>82000</v>
      </c>
      <c r="N478" s="4">
        <f t="shared" si="80"/>
        <v>82000</v>
      </c>
      <c r="O478" s="4" t="str">
        <f t="shared" si="81"/>
        <v>82000</v>
      </c>
      <c r="P478" s="1">
        <v>0</v>
      </c>
      <c r="Q478" s="3" t="s">
        <v>22</v>
      </c>
      <c r="R478">
        <v>0</v>
      </c>
      <c r="S478" s="2">
        <f t="shared" si="78"/>
        <v>44196</v>
      </c>
      <c r="T478" s="2" t="str">
        <f t="shared" si="79"/>
        <v>31/12/2020</v>
      </c>
      <c r="U478" s="3" t="s">
        <v>23</v>
      </c>
      <c r="V478" s="1">
        <v>0</v>
      </c>
      <c r="W478">
        <v>0</v>
      </c>
      <c r="X478">
        <v>1</v>
      </c>
      <c r="Y478" s="1">
        <v>0</v>
      </c>
      <c r="Z478" s="5" t="str">
        <f t="shared" si="82"/>
        <v>1,'01/12/2020', 900, 477, 'R', 2755, 0, 0, '31/12/2020', 82000, 0, 'IMPLANTACAO SALDO DE ABERTURA', 0, '31/12/2020', 'S</v>
      </c>
      <c r="AA478" t="str">
        <f t="shared" si="83"/>
        <v>',0, 0, 1, 0</v>
      </c>
      <c r="AB478" t="str">
        <f t="shared" si="84"/>
        <v>1,'01/12/2020', 900, 477, 'R', 2755, 0, 0, '31/12/2020', 82000, 0, 'IMPLANTACAO SALDO DE ABERTURA', 0, '31/12/2020', 'S',0, 0, 1, 0</v>
      </c>
      <c r="AC478" s="3" t="s">
        <v>24</v>
      </c>
      <c r="AD478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477, 'R', 2755, 0, 0, '31/12/2020', 82000, 0, 'IMPLANTACAO SALDO DE ABERTURA', 0, '31/12/2020', 'S',0, 0, 1, 0);</v>
      </c>
    </row>
    <row r="479" spans="1:30" x14ac:dyDescent="0.2">
      <c r="A479">
        <v>1</v>
      </c>
      <c r="B479" s="2">
        <v>44166</v>
      </c>
      <c r="C479" s="2" t="str">
        <f t="shared" si="76"/>
        <v>01/12/2020</v>
      </c>
      <c r="D479">
        <v>900</v>
      </c>
      <c r="E479">
        <v>478</v>
      </c>
      <c r="F479" t="s">
        <v>296</v>
      </c>
      <c r="G479" t="s">
        <v>478</v>
      </c>
      <c r="H479">
        <v>4315</v>
      </c>
      <c r="I479">
        <v>0</v>
      </c>
      <c r="J479">
        <v>0</v>
      </c>
      <c r="K479" s="2">
        <v>44196</v>
      </c>
      <c r="L479" s="2" t="str">
        <f t="shared" si="77"/>
        <v>31/12/2020</v>
      </c>
      <c r="M479" s="4">
        <v>49675</v>
      </c>
      <c r="N479" s="4">
        <f t="shared" si="80"/>
        <v>49675</v>
      </c>
      <c r="O479" s="4" t="str">
        <f t="shared" si="81"/>
        <v>49675</v>
      </c>
      <c r="P479" s="1">
        <v>0</v>
      </c>
      <c r="Q479" s="3" t="s">
        <v>22</v>
      </c>
      <c r="R479">
        <v>0</v>
      </c>
      <c r="S479" s="2">
        <f t="shared" si="78"/>
        <v>44196</v>
      </c>
      <c r="T479" s="2" t="str">
        <f t="shared" si="79"/>
        <v>31/12/2020</v>
      </c>
      <c r="U479" s="3" t="s">
        <v>23</v>
      </c>
      <c r="V479" s="1">
        <v>0</v>
      </c>
      <c r="W479">
        <v>0</v>
      </c>
      <c r="X479">
        <v>1</v>
      </c>
      <c r="Y479" s="1">
        <v>0</v>
      </c>
      <c r="Z479" s="5" t="str">
        <f t="shared" si="82"/>
        <v>1,'01/12/2020', 900, 478, 'R', 4315, 0, 0, '31/12/2020', 49675, 0, 'IMPLANTACAO SALDO DE ABERTURA', 0, '31/12/2020', 'S</v>
      </c>
      <c r="AA479" t="str">
        <f t="shared" si="83"/>
        <v>',0, 0, 1, 0</v>
      </c>
      <c r="AB479" t="str">
        <f t="shared" si="84"/>
        <v>1,'01/12/2020', 900, 478, 'R', 4315, 0, 0, '31/12/2020', 49675, 0, 'IMPLANTACAO SALDO DE ABERTURA', 0, '31/12/2020', 'S',0, 0, 1, 0</v>
      </c>
      <c r="AC479" s="3" t="s">
        <v>24</v>
      </c>
      <c r="AD479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478, 'R', 4315, 0, 0, '31/12/2020', 49675, 0, 'IMPLANTACAO SALDO DE ABERTURA', 0, '31/12/2020', 'S',0, 0, 1, 0);</v>
      </c>
    </row>
    <row r="480" spans="1:30" x14ac:dyDescent="0.2">
      <c r="A480">
        <v>1</v>
      </c>
      <c r="B480" s="2">
        <v>44166</v>
      </c>
      <c r="C480" s="2" t="str">
        <f t="shared" si="76"/>
        <v>01/12/2020</v>
      </c>
      <c r="D480">
        <v>900</v>
      </c>
      <c r="E480">
        <v>479</v>
      </c>
      <c r="F480" t="s">
        <v>296</v>
      </c>
      <c r="G480" t="s">
        <v>479</v>
      </c>
      <c r="H480">
        <v>2750</v>
      </c>
      <c r="I480">
        <v>0</v>
      </c>
      <c r="J480">
        <v>0</v>
      </c>
      <c r="K480" s="2">
        <v>44196</v>
      </c>
      <c r="L480" s="2" t="str">
        <f t="shared" si="77"/>
        <v>31/12/2020</v>
      </c>
      <c r="M480" s="4">
        <v>21471.8</v>
      </c>
      <c r="N480" s="4">
        <f t="shared" si="80"/>
        <v>21471.8</v>
      </c>
      <c r="O480" s="4" t="str">
        <f t="shared" si="81"/>
        <v>21471.8</v>
      </c>
      <c r="P480" s="1">
        <v>0</v>
      </c>
      <c r="Q480" s="3" t="s">
        <v>22</v>
      </c>
      <c r="R480">
        <v>0</v>
      </c>
      <c r="S480" s="2">
        <f t="shared" si="78"/>
        <v>44196</v>
      </c>
      <c r="T480" s="2" t="str">
        <f t="shared" si="79"/>
        <v>31/12/2020</v>
      </c>
      <c r="U480" s="3" t="s">
        <v>23</v>
      </c>
      <c r="V480" s="1">
        <v>0</v>
      </c>
      <c r="W480">
        <v>0</v>
      </c>
      <c r="X480">
        <v>1</v>
      </c>
      <c r="Y480" s="1">
        <v>0</v>
      </c>
      <c r="Z480" s="5" t="str">
        <f t="shared" si="82"/>
        <v>1,'01/12/2020', 900, 479, 'R', 2750, 0, 0, '31/12/2020', 21471.8, 0, 'IMPLANTACAO SALDO DE ABERTURA', 0, '31/12/2020', 'S</v>
      </c>
      <c r="AA480" t="str">
        <f t="shared" si="83"/>
        <v>',0, 0, 1, 0</v>
      </c>
      <c r="AB480" t="str">
        <f t="shared" si="84"/>
        <v>1,'01/12/2020', 900, 479, 'R', 2750, 0, 0, '31/12/2020', 21471.8, 0, 'IMPLANTACAO SALDO DE ABERTURA', 0, '31/12/2020', 'S',0, 0, 1, 0</v>
      </c>
      <c r="AC480" s="3" t="s">
        <v>24</v>
      </c>
      <c r="AD480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479, 'R', 2750, 0, 0, '31/12/2020', 21471.8, 0, 'IMPLANTACAO SALDO DE ABERTURA', 0, '31/12/2020', 'S',0, 0, 1, 0);</v>
      </c>
    </row>
    <row r="481" spans="1:30" x14ac:dyDescent="0.2">
      <c r="A481">
        <v>1</v>
      </c>
      <c r="B481" s="2">
        <v>44166</v>
      </c>
      <c r="C481" s="2" t="str">
        <f t="shared" si="76"/>
        <v>01/12/2020</v>
      </c>
      <c r="D481">
        <v>900</v>
      </c>
      <c r="E481">
        <v>480</v>
      </c>
      <c r="F481" t="s">
        <v>296</v>
      </c>
      <c r="G481" t="s">
        <v>480</v>
      </c>
      <c r="H481">
        <v>4819</v>
      </c>
      <c r="I481">
        <v>0</v>
      </c>
      <c r="J481">
        <v>0</v>
      </c>
      <c r="K481" s="2">
        <v>44196</v>
      </c>
      <c r="L481" s="2" t="str">
        <f t="shared" si="77"/>
        <v>31/12/2020</v>
      </c>
      <c r="M481" s="4">
        <v>1456.6</v>
      </c>
      <c r="N481" s="4">
        <f t="shared" si="80"/>
        <v>1456.6</v>
      </c>
      <c r="O481" s="4" t="str">
        <f t="shared" si="81"/>
        <v>1456.6</v>
      </c>
      <c r="P481" s="1">
        <v>0</v>
      </c>
      <c r="Q481" s="3" t="s">
        <v>22</v>
      </c>
      <c r="R481">
        <v>0</v>
      </c>
      <c r="S481" s="2">
        <f t="shared" si="78"/>
        <v>44196</v>
      </c>
      <c r="T481" s="2" t="str">
        <f t="shared" si="79"/>
        <v>31/12/2020</v>
      </c>
      <c r="U481" s="3" t="s">
        <v>23</v>
      </c>
      <c r="V481" s="1">
        <v>0</v>
      </c>
      <c r="W481">
        <v>0</v>
      </c>
      <c r="X481">
        <v>1</v>
      </c>
      <c r="Y481" s="1">
        <v>0</v>
      </c>
      <c r="Z481" s="5" t="str">
        <f t="shared" si="82"/>
        <v>1,'01/12/2020', 900, 480, 'R', 4819, 0, 0, '31/12/2020', 1456.6, 0, 'IMPLANTACAO SALDO DE ABERTURA', 0, '31/12/2020', 'S</v>
      </c>
      <c r="AA481" t="str">
        <f t="shared" si="83"/>
        <v>',0, 0, 1, 0</v>
      </c>
      <c r="AB481" t="str">
        <f t="shared" si="84"/>
        <v>1,'01/12/2020', 900, 480, 'R', 4819, 0, 0, '31/12/2020', 1456.6, 0, 'IMPLANTACAO SALDO DE ABERTURA', 0, '31/12/2020', 'S',0, 0, 1, 0</v>
      </c>
      <c r="AC481" s="3" t="s">
        <v>24</v>
      </c>
      <c r="AD481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480, 'R', 4819, 0, 0, '31/12/2020', 1456.6, 0, 'IMPLANTACAO SALDO DE ABERTURA', 0, '31/12/2020', 'S',0, 0, 1, 0);</v>
      </c>
    </row>
    <row r="482" spans="1:30" x14ac:dyDescent="0.2">
      <c r="A482">
        <v>1</v>
      </c>
      <c r="B482" s="2">
        <v>44166</v>
      </c>
      <c r="C482" s="2" t="str">
        <f t="shared" si="76"/>
        <v>01/12/2020</v>
      </c>
      <c r="D482">
        <v>900</v>
      </c>
      <c r="E482">
        <v>481</v>
      </c>
      <c r="F482" t="s">
        <v>296</v>
      </c>
      <c r="G482" t="s">
        <v>481</v>
      </c>
      <c r="H482">
        <v>4868</v>
      </c>
      <c r="I482">
        <v>0</v>
      </c>
      <c r="J482">
        <v>0</v>
      </c>
      <c r="K482" s="2">
        <v>44196</v>
      </c>
      <c r="L482" s="2" t="str">
        <f t="shared" si="77"/>
        <v>31/12/2020</v>
      </c>
      <c r="M482" s="4">
        <v>2000</v>
      </c>
      <c r="N482" s="4">
        <f t="shared" si="80"/>
        <v>2000</v>
      </c>
      <c r="O482" s="4" t="str">
        <f t="shared" si="81"/>
        <v>2000</v>
      </c>
      <c r="P482" s="1">
        <v>0</v>
      </c>
      <c r="Q482" s="3" t="s">
        <v>22</v>
      </c>
      <c r="R482">
        <v>0</v>
      </c>
      <c r="S482" s="2">
        <f t="shared" si="78"/>
        <v>44196</v>
      </c>
      <c r="T482" s="2" t="str">
        <f t="shared" si="79"/>
        <v>31/12/2020</v>
      </c>
      <c r="U482" s="3" t="s">
        <v>23</v>
      </c>
      <c r="V482" s="1">
        <v>0</v>
      </c>
      <c r="W482">
        <v>0</v>
      </c>
      <c r="X482">
        <v>1</v>
      </c>
      <c r="Y482" s="1">
        <v>0</v>
      </c>
      <c r="Z482" s="5" t="str">
        <f t="shared" si="82"/>
        <v>1,'01/12/2020', 900, 481, 'R', 4868, 0, 0, '31/12/2020', 2000, 0, 'IMPLANTACAO SALDO DE ABERTURA', 0, '31/12/2020', 'S</v>
      </c>
      <c r="AA482" t="str">
        <f t="shared" si="83"/>
        <v>',0, 0, 1, 0</v>
      </c>
      <c r="AB482" t="str">
        <f t="shared" si="84"/>
        <v>1,'01/12/2020', 900, 481, 'R', 4868, 0, 0, '31/12/2020', 2000, 0, 'IMPLANTACAO SALDO DE ABERTURA', 0, '31/12/2020', 'S',0, 0, 1, 0</v>
      </c>
      <c r="AC482" s="3" t="s">
        <v>24</v>
      </c>
      <c r="AD482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481, 'R', 4868, 0, 0, '31/12/2020', 2000, 0, 'IMPLANTACAO SALDO DE ABERTURA', 0, '31/12/2020', 'S',0, 0, 1, 0);</v>
      </c>
    </row>
    <row r="483" spans="1:30" x14ac:dyDescent="0.2">
      <c r="A483">
        <v>1</v>
      </c>
      <c r="B483" s="2">
        <v>44166</v>
      </c>
      <c r="C483" s="2" t="str">
        <f t="shared" si="76"/>
        <v>01/12/2020</v>
      </c>
      <c r="D483">
        <v>900</v>
      </c>
      <c r="E483">
        <v>482</v>
      </c>
      <c r="F483" t="s">
        <v>296</v>
      </c>
      <c r="G483" t="s">
        <v>482</v>
      </c>
      <c r="H483">
        <v>4852</v>
      </c>
      <c r="I483">
        <v>0</v>
      </c>
      <c r="J483">
        <v>0</v>
      </c>
      <c r="K483" s="2">
        <v>44196</v>
      </c>
      <c r="L483" s="2" t="str">
        <f t="shared" si="77"/>
        <v>31/12/2020</v>
      </c>
      <c r="M483" s="4">
        <v>690</v>
      </c>
      <c r="N483" s="4">
        <f t="shared" si="80"/>
        <v>690</v>
      </c>
      <c r="O483" s="4" t="str">
        <f t="shared" si="81"/>
        <v>690</v>
      </c>
      <c r="P483" s="1">
        <v>0</v>
      </c>
      <c r="Q483" s="3" t="s">
        <v>22</v>
      </c>
      <c r="R483">
        <v>0</v>
      </c>
      <c r="S483" s="2">
        <f t="shared" si="78"/>
        <v>44196</v>
      </c>
      <c r="T483" s="2" t="str">
        <f t="shared" si="79"/>
        <v>31/12/2020</v>
      </c>
      <c r="U483" s="3" t="s">
        <v>23</v>
      </c>
      <c r="V483" s="1">
        <v>0</v>
      </c>
      <c r="W483">
        <v>0</v>
      </c>
      <c r="X483">
        <v>1</v>
      </c>
      <c r="Y483" s="1">
        <v>0</v>
      </c>
      <c r="Z483" s="5" t="str">
        <f t="shared" si="82"/>
        <v>1,'01/12/2020', 900, 482, 'R', 4852, 0, 0, '31/12/2020', 690, 0, 'IMPLANTACAO SALDO DE ABERTURA', 0, '31/12/2020', 'S</v>
      </c>
      <c r="AA483" t="str">
        <f t="shared" si="83"/>
        <v>',0, 0, 1, 0</v>
      </c>
      <c r="AB483" t="str">
        <f t="shared" si="84"/>
        <v>1,'01/12/2020', 900, 482, 'R', 4852, 0, 0, '31/12/2020', 690, 0, 'IMPLANTACAO SALDO DE ABERTURA', 0, '31/12/2020', 'S',0, 0, 1, 0</v>
      </c>
      <c r="AC483" s="3" t="s">
        <v>24</v>
      </c>
      <c r="AD483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482, 'R', 4852, 0, 0, '31/12/2020', 690, 0, 'IMPLANTACAO SALDO DE ABERTURA', 0, '31/12/2020', 'S',0, 0, 1, 0);</v>
      </c>
    </row>
    <row r="484" spans="1:30" x14ac:dyDescent="0.2">
      <c r="A484">
        <v>1</v>
      </c>
      <c r="B484" s="2">
        <v>44166</v>
      </c>
      <c r="C484" s="2" t="str">
        <f t="shared" si="76"/>
        <v>01/12/2020</v>
      </c>
      <c r="D484">
        <v>900</v>
      </c>
      <c r="E484">
        <v>483</v>
      </c>
      <c r="F484" t="s">
        <v>296</v>
      </c>
      <c r="G484" t="s">
        <v>483</v>
      </c>
      <c r="H484">
        <v>4880</v>
      </c>
      <c r="I484">
        <v>0</v>
      </c>
      <c r="J484">
        <v>0</v>
      </c>
      <c r="K484" s="2">
        <v>44196</v>
      </c>
      <c r="L484" s="2" t="str">
        <f t="shared" si="77"/>
        <v>31/12/2020</v>
      </c>
      <c r="M484" s="4">
        <v>5705</v>
      </c>
      <c r="N484" s="4">
        <f t="shared" si="80"/>
        <v>5705</v>
      </c>
      <c r="O484" s="4" t="str">
        <f t="shared" si="81"/>
        <v>5705</v>
      </c>
      <c r="P484" s="1">
        <v>0</v>
      </c>
      <c r="Q484" s="3" t="s">
        <v>22</v>
      </c>
      <c r="R484">
        <v>0</v>
      </c>
      <c r="S484" s="2">
        <f t="shared" si="78"/>
        <v>44196</v>
      </c>
      <c r="T484" s="2" t="str">
        <f t="shared" si="79"/>
        <v>31/12/2020</v>
      </c>
      <c r="U484" s="3" t="s">
        <v>23</v>
      </c>
      <c r="V484" s="1">
        <v>0</v>
      </c>
      <c r="W484">
        <v>0</v>
      </c>
      <c r="X484">
        <v>1</v>
      </c>
      <c r="Y484" s="1">
        <v>0</v>
      </c>
      <c r="Z484" s="5" t="str">
        <f t="shared" si="82"/>
        <v>1,'01/12/2020', 900, 483, 'R', 4880, 0, 0, '31/12/2020', 5705, 0, 'IMPLANTACAO SALDO DE ABERTURA', 0, '31/12/2020', 'S</v>
      </c>
      <c r="AA484" t="str">
        <f t="shared" si="83"/>
        <v>',0, 0, 1, 0</v>
      </c>
      <c r="AB484" t="str">
        <f t="shared" si="84"/>
        <v>1,'01/12/2020', 900, 483, 'R', 4880, 0, 0, '31/12/2020', 5705, 0, 'IMPLANTACAO SALDO DE ABERTURA', 0, '31/12/2020', 'S',0, 0, 1, 0</v>
      </c>
      <c r="AC484" s="3" t="s">
        <v>24</v>
      </c>
      <c r="AD484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483, 'R', 4880, 0, 0, '31/12/2020', 5705, 0, 'IMPLANTACAO SALDO DE ABERTURA', 0, '31/12/2020', 'S',0, 0, 1, 0);</v>
      </c>
    </row>
    <row r="485" spans="1:30" x14ac:dyDescent="0.2">
      <c r="A485">
        <v>1</v>
      </c>
      <c r="B485" s="2">
        <v>44166</v>
      </c>
      <c r="C485" s="2" t="str">
        <f t="shared" si="76"/>
        <v>01/12/2020</v>
      </c>
      <c r="D485">
        <v>900</v>
      </c>
      <c r="E485">
        <v>484</v>
      </c>
      <c r="F485" t="s">
        <v>296</v>
      </c>
      <c r="G485" t="s">
        <v>484</v>
      </c>
      <c r="H485">
        <v>4878</v>
      </c>
      <c r="I485">
        <v>0</v>
      </c>
      <c r="J485">
        <v>0</v>
      </c>
      <c r="K485" s="2">
        <v>44196</v>
      </c>
      <c r="L485" s="2" t="str">
        <f t="shared" si="77"/>
        <v>31/12/2020</v>
      </c>
      <c r="M485" s="4">
        <v>900.01</v>
      </c>
      <c r="N485" s="4">
        <f t="shared" si="80"/>
        <v>900.01</v>
      </c>
      <c r="O485" s="4" t="str">
        <f t="shared" si="81"/>
        <v>900.01</v>
      </c>
      <c r="P485" s="1">
        <v>0</v>
      </c>
      <c r="Q485" s="3" t="s">
        <v>22</v>
      </c>
      <c r="R485">
        <v>0</v>
      </c>
      <c r="S485" s="2">
        <f t="shared" si="78"/>
        <v>44196</v>
      </c>
      <c r="T485" s="2" t="str">
        <f t="shared" si="79"/>
        <v>31/12/2020</v>
      </c>
      <c r="U485" s="3" t="s">
        <v>23</v>
      </c>
      <c r="V485" s="1">
        <v>0</v>
      </c>
      <c r="W485">
        <v>0</v>
      </c>
      <c r="X485">
        <v>1</v>
      </c>
      <c r="Y485" s="1">
        <v>0</v>
      </c>
      <c r="Z485" s="5" t="str">
        <f t="shared" si="82"/>
        <v>1,'01/12/2020', 900, 484, 'R', 4878, 0, 0, '31/12/2020', 900.01, 0, 'IMPLANTACAO SALDO DE ABERTURA', 0, '31/12/2020', 'S</v>
      </c>
      <c r="AA485" t="str">
        <f t="shared" si="83"/>
        <v>',0, 0, 1, 0</v>
      </c>
      <c r="AB485" t="str">
        <f t="shared" si="84"/>
        <v>1,'01/12/2020', 900, 484, 'R', 4878, 0, 0, '31/12/2020', 900.01, 0, 'IMPLANTACAO SALDO DE ABERTURA', 0, '31/12/2020', 'S',0, 0, 1, 0</v>
      </c>
      <c r="AC485" s="3" t="s">
        <v>24</v>
      </c>
      <c r="AD485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484, 'R', 4878, 0, 0, '31/12/2020', 900.01, 0, 'IMPLANTACAO SALDO DE ABERTURA', 0, '31/12/2020', 'S',0, 0, 1, 0);</v>
      </c>
    </row>
    <row r="486" spans="1:30" x14ac:dyDescent="0.2">
      <c r="A486">
        <v>1</v>
      </c>
      <c r="B486" s="2">
        <v>44166</v>
      </c>
      <c r="C486" s="2" t="str">
        <f t="shared" si="76"/>
        <v>01/12/2020</v>
      </c>
      <c r="D486">
        <v>900</v>
      </c>
      <c r="E486">
        <v>485</v>
      </c>
      <c r="F486" t="s">
        <v>296</v>
      </c>
      <c r="G486" t="s">
        <v>485</v>
      </c>
      <c r="H486">
        <v>4891</v>
      </c>
      <c r="I486">
        <v>0</v>
      </c>
      <c r="J486">
        <v>0</v>
      </c>
      <c r="K486" s="2">
        <v>44196</v>
      </c>
      <c r="L486" s="2" t="str">
        <f t="shared" si="77"/>
        <v>31/12/2020</v>
      </c>
      <c r="M486" s="4">
        <v>1150</v>
      </c>
      <c r="N486" s="4">
        <f t="shared" si="80"/>
        <v>1150</v>
      </c>
      <c r="O486" s="4" t="str">
        <f t="shared" si="81"/>
        <v>1150</v>
      </c>
      <c r="P486" s="1">
        <v>0</v>
      </c>
      <c r="Q486" s="3" t="s">
        <v>22</v>
      </c>
      <c r="R486">
        <v>0</v>
      </c>
      <c r="S486" s="2">
        <f t="shared" si="78"/>
        <v>44196</v>
      </c>
      <c r="T486" s="2" t="str">
        <f t="shared" si="79"/>
        <v>31/12/2020</v>
      </c>
      <c r="U486" s="3" t="s">
        <v>23</v>
      </c>
      <c r="V486" s="1">
        <v>0</v>
      </c>
      <c r="W486">
        <v>0</v>
      </c>
      <c r="X486">
        <v>1</v>
      </c>
      <c r="Y486" s="1">
        <v>0</v>
      </c>
      <c r="Z486" s="5" t="str">
        <f t="shared" si="82"/>
        <v>1,'01/12/2020', 900, 485, 'R', 4891, 0, 0, '31/12/2020', 1150, 0, 'IMPLANTACAO SALDO DE ABERTURA', 0, '31/12/2020', 'S</v>
      </c>
      <c r="AA486" t="str">
        <f t="shared" si="83"/>
        <v>',0, 0, 1, 0</v>
      </c>
      <c r="AB486" t="str">
        <f t="shared" si="84"/>
        <v>1,'01/12/2020', 900, 485, 'R', 4891, 0, 0, '31/12/2020', 1150, 0, 'IMPLANTACAO SALDO DE ABERTURA', 0, '31/12/2020', 'S',0, 0, 1, 0</v>
      </c>
      <c r="AC486" s="3" t="s">
        <v>24</v>
      </c>
      <c r="AD486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485, 'R', 4891, 0, 0, '31/12/2020', 1150, 0, 'IMPLANTACAO SALDO DE ABERTURA', 0, '31/12/2020', 'S',0, 0, 1, 0);</v>
      </c>
    </row>
    <row r="487" spans="1:30" x14ac:dyDescent="0.2">
      <c r="A487">
        <v>1</v>
      </c>
      <c r="B487" s="2">
        <v>44166</v>
      </c>
      <c r="C487" s="2" t="str">
        <f t="shared" si="76"/>
        <v>01/12/2020</v>
      </c>
      <c r="D487">
        <v>900</v>
      </c>
      <c r="E487">
        <v>486</v>
      </c>
      <c r="F487" t="s">
        <v>296</v>
      </c>
      <c r="G487" t="s">
        <v>486</v>
      </c>
      <c r="H487">
        <v>4912</v>
      </c>
      <c r="I487">
        <v>0</v>
      </c>
      <c r="J487">
        <v>0</v>
      </c>
      <c r="K487" s="2">
        <v>44196</v>
      </c>
      <c r="L487" s="2" t="str">
        <f t="shared" si="77"/>
        <v>31/12/2020</v>
      </c>
      <c r="M487" s="4">
        <v>1262.19</v>
      </c>
      <c r="N487" s="4">
        <f t="shared" si="80"/>
        <v>1262.19</v>
      </c>
      <c r="O487" s="4" t="str">
        <f t="shared" si="81"/>
        <v>1262.19</v>
      </c>
      <c r="P487" s="1">
        <v>0</v>
      </c>
      <c r="Q487" s="3" t="s">
        <v>22</v>
      </c>
      <c r="R487">
        <v>0</v>
      </c>
      <c r="S487" s="2">
        <f t="shared" si="78"/>
        <v>44196</v>
      </c>
      <c r="T487" s="2" t="str">
        <f t="shared" si="79"/>
        <v>31/12/2020</v>
      </c>
      <c r="U487" s="3" t="s">
        <v>23</v>
      </c>
      <c r="V487" s="1">
        <v>0</v>
      </c>
      <c r="W487">
        <v>0</v>
      </c>
      <c r="X487">
        <v>1</v>
      </c>
      <c r="Y487" s="1">
        <v>0</v>
      </c>
      <c r="Z487" s="5" t="str">
        <f t="shared" si="82"/>
        <v>1,'01/12/2020', 900, 486, 'R', 4912, 0, 0, '31/12/2020', 1262.19, 0, 'IMPLANTACAO SALDO DE ABERTURA', 0, '31/12/2020', 'S</v>
      </c>
      <c r="AA487" t="str">
        <f t="shared" si="83"/>
        <v>',0, 0, 1, 0</v>
      </c>
      <c r="AB487" t="str">
        <f t="shared" si="84"/>
        <v>1,'01/12/2020', 900, 486, 'R', 4912, 0, 0, '31/12/2020', 1262.19, 0, 'IMPLANTACAO SALDO DE ABERTURA', 0, '31/12/2020', 'S',0, 0, 1, 0</v>
      </c>
      <c r="AC487" s="3" t="s">
        <v>24</v>
      </c>
      <c r="AD487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486, 'R', 4912, 0, 0, '31/12/2020', 1262.19, 0, 'IMPLANTACAO SALDO DE ABERTURA', 0, '31/12/2020', 'S',0, 0, 1, 0);</v>
      </c>
    </row>
    <row r="488" spans="1:30" x14ac:dyDescent="0.2">
      <c r="A488">
        <v>1</v>
      </c>
      <c r="B488" s="2">
        <v>44166</v>
      </c>
      <c r="C488" s="2" t="str">
        <f t="shared" si="76"/>
        <v>01/12/2020</v>
      </c>
      <c r="D488">
        <v>900</v>
      </c>
      <c r="E488">
        <v>487</v>
      </c>
      <c r="F488" t="s">
        <v>296</v>
      </c>
      <c r="G488" t="s">
        <v>487</v>
      </c>
      <c r="H488">
        <v>4910</v>
      </c>
      <c r="I488">
        <v>0</v>
      </c>
      <c r="J488">
        <v>0</v>
      </c>
      <c r="K488" s="2">
        <v>44196</v>
      </c>
      <c r="L488" s="2" t="str">
        <f t="shared" si="77"/>
        <v>31/12/2020</v>
      </c>
      <c r="M488" s="4">
        <v>509.17</v>
      </c>
      <c r="N488" s="4">
        <f t="shared" si="80"/>
        <v>509.17</v>
      </c>
      <c r="O488" s="4" t="str">
        <f t="shared" si="81"/>
        <v>509.17</v>
      </c>
      <c r="P488" s="1">
        <v>0</v>
      </c>
      <c r="Q488" s="3" t="s">
        <v>22</v>
      </c>
      <c r="R488">
        <v>0</v>
      </c>
      <c r="S488" s="2">
        <f t="shared" si="78"/>
        <v>44196</v>
      </c>
      <c r="T488" s="2" t="str">
        <f t="shared" si="79"/>
        <v>31/12/2020</v>
      </c>
      <c r="U488" s="3" t="s">
        <v>23</v>
      </c>
      <c r="V488" s="1">
        <v>0</v>
      </c>
      <c r="W488">
        <v>0</v>
      </c>
      <c r="X488">
        <v>1</v>
      </c>
      <c r="Y488" s="1">
        <v>0</v>
      </c>
      <c r="Z488" s="5" t="str">
        <f t="shared" si="82"/>
        <v>1,'01/12/2020', 900, 487, 'R', 4910, 0, 0, '31/12/2020', 509.17, 0, 'IMPLANTACAO SALDO DE ABERTURA', 0, '31/12/2020', 'S</v>
      </c>
      <c r="AA488" t="str">
        <f t="shared" si="83"/>
        <v>',0, 0, 1, 0</v>
      </c>
      <c r="AB488" t="str">
        <f t="shared" si="84"/>
        <v>1,'01/12/2020', 900, 487, 'R', 4910, 0, 0, '31/12/2020', 509.17, 0, 'IMPLANTACAO SALDO DE ABERTURA', 0, '31/12/2020', 'S',0, 0, 1, 0</v>
      </c>
      <c r="AC488" s="3" t="s">
        <v>24</v>
      </c>
      <c r="AD488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487, 'R', 4910, 0, 0, '31/12/2020', 509.17, 0, 'IMPLANTACAO SALDO DE ABERTURA', 0, '31/12/2020', 'S',0, 0, 1, 0);</v>
      </c>
    </row>
    <row r="489" spans="1:30" x14ac:dyDescent="0.2">
      <c r="A489">
        <v>1</v>
      </c>
      <c r="B489" s="2">
        <v>44166</v>
      </c>
      <c r="C489" s="2" t="str">
        <f t="shared" si="76"/>
        <v>01/12/2020</v>
      </c>
      <c r="D489">
        <v>900</v>
      </c>
      <c r="E489">
        <v>488</v>
      </c>
      <c r="F489" t="s">
        <v>296</v>
      </c>
      <c r="G489" t="s">
        <v>488</v>
      </c>
      <c r="H489">
        <v>4906</v>
      </c>
      <c r="I489">
        <v>0</v>
      </c>
      <c r="J489">
        <v>0</v>
      </c>
      <c r="K489" s="2">
        <v>44196</v>
      </c>
      <c r="L489" s="2" t="str">
        <f t="shared" si="77"/>
        <v>31/12/2020</v>
      </c>
      <c r="M489" s="4">
        <v>756.41</v>
      </c>
      <c r="N489" s="4">
        <f t="shared" si="80"/>
        <v>756.41</v>
      </c>
      <c r="O489" s="4" t="str">
        <f t="shared" si="81"/>
        <v>756.41</v>
      </c>
      <c r="P489" s="1">
        <v>0</v>
      </c>
      <c r="Q489" s="3" t="s">
        <v>22</v>
      </c>
      <c r="R489">
        <v>0</v>
      </c>
      <c r="S489" s="2">
        <f t="shared" si="78"/>
        <v>44196</v>
      </c>
      <c r="T489" s="2" t="str">
        <f t="shared" si="79"/>
        <v>31/12/2020</v>
      </c>
      <c r="U489" s="3" t="s">
        <v>23</v>
      </c>
      <c r="V489" s="1">
        <v>0</v>
      </c>
      <c r="W489">
        <v>0</v>
      </c>
      <c r="X489">
        <v>1</v>
      </c>
      <c r="Y489" s="1">
        <v>0</v>
      </c>
      <c r="Z489" s="5" t="str">
        <f t="shared" si="82"/>
        <v>1,'01/12/2020', 900, 488, 'R', 4906, 0, 0, '31/12/2020', 756.41, 0, 'IMPLANTACAO SALDO DE ABERTURA', 0, '31/12/2020', 'S</v>
      </c>
      <c r="AA489" t="str">
        <f t="shared" si="83"/>
        <v>',0, 0, 1, 0</v>
      </c>
      <c r="AB489" t="str">
        <f t="shared" si="84"/>
        <v>1,'01/12/2020', 900, 488, 'R', 4906, 0, 0, '31/12/2020', 756.41, 0, 'IMPLANTACAO SALDO DE ABERTURA', 0, '31/12/2020', 'S',0, 0, 1, 0</v>
      </c>
      <c r="AC489" s="3" t="s">
        <v>24</v>
      </c>
      <c r="AD489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488, 'R', 4906, 0, 0, '31/12/2020', 756.41, 0, 'IMPLANTACAO SALDO DE ABERTURA', 0, '31/12/2020', 'S',0, 0, 1, 0);</v>
      </c>
    </row>
    <row r="490" spans="1:30" x14ac:dyDescent="0.2">
      <c r="A490">
        <v>1</v>
      </c>
      <c r="B490" s="2">
        <v>44166</v>
      </c>
      <c r="C490" s="2" t="str">
        <f t="shared" si="76"/>
        <v>01/12/2020</v>
      </c>
      <c r="D490">
        <v>900</v>
      </c>
      <c r="E490">
        <v>489</v>
      </c>
      <c r="F490" t="s">
        <v>296</v>
      </c>
      <c r="G490" t="s">
        <v>489</v>
      </c>
      <c r="H490">
        <v>4913</v>
      </c>
      <c r="I490">
        <v>0</v>
      </c>
      <c r="J490">
        <v>0</v>
      </c>
      <c r="K490" s="2">
        <v>44196</v>
      </c>
      <c r="L490" s="2" t="str">
        <f t="shared" si="77"/>
        <v>31/12/2020</v>
      </c>
      <c r="M490" s="4">
        <v>3816.59</v>
      </c>
      <c r="N490" s="4">
        <f t="shared" si="80"/>
        <v>3816.59</v>
      </c>
      <c r="O490" s="4" t="str">
        <f t="shared" si="81"/>
        <v>3816.59</v>
      </c>
      <c r="P490" s="1">
        <v>0</v>
      </c>
      <c r="Q490" s="3" t="s">
        <v>22</v>
      </c>
      <c r="R490">
        <v>0</v>
      </c>
      <c r="S490" s="2">
        <f t="shared" si="78"/>
        <v>44196</v>
      </c>
      <c r="T490" s="2" t="str">
        <f t="shared" si="79"/>
        <v>31/12/2020</v>
      </c>
      <c r="U490" s="3" t="s">
        <v>23</v>
      </c>
      <c r="V490" s="1">
        <v>0</v>
      </c>
      <c r="W490">
        <v>0</v>
      </c>
      <c r="X490">
        <v>1</v>
      </c>
      <c r="Y490" s="1">
        <v>0</v>
      </c>
      <c r="Z490" s="5" t="str">
        <f t="shared" si="82"/>
        <v>1,'01/12/2020', 900, 489, 'R', 4913, 0, 0, '31/12/2020', 3816.59, 0, 'IMPLANTACAO SALDO DE ABERTURA', 0, '31/12/2020', 'S</v>
      </c>
      <c r="AA490" t="str">
        <f t="shared" si="83"/>
        <v>',0, 0, 1, 0</v>
      </c>
      <c r="AB490" t="str">
        <f t="shared" si="84"/>
        <v>1,'01/12/2020', 900, 489, 'R', 4913, 0, 0, '31/12/2020', 3816.59, 0, 'IMPLANTACAO SALDO DE ABERTURA', 0, '31/12/2020', 'S',0, 0, 1, 0</v>
      </c>
      <c r="AC490" s="3" t="s">
        <v>24</v>
      </c>
      <c r="AD490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489, 'R', 4913, 0, 0, '31/12/2020', 3816.59, 0, 'IMPLANTACAO SALDO DE ABERTURA', 0, '31/12/2020', 'S',0, 0, 1, 0);</v>
      </c>
    </row>
    <row r="491" spans="1:30" x14ac:dyDescent="0.2">
      <c r="A491">
        <v>1</v>
      </c>
      <c r="B491" s="2">
        <v>44166</v>
      </c>
      <c r="C491" s="2" t="str">
        <f t="shared" si="76"/>
        <v>01/12/2020</v>
      </c>
      <c r="D491">
        <v>900</v>
      </c>
      <c r="E491">
        <v>490</v>
      </c>
      <c r="F491" t="s">
        <v>296</v>
      </c>
      <c r="G491" t="s">
        <v>490</v>
      </c>
      <c r="H491">
        <v>4915</v>
      </c>
      <c r="I491">
        <v>0</v>
      </c>
      <c r="J491">
        <v>0</v>
      </c>
      <c r="K491" s="2">
        <v>44196</v>
      </c>
      <c r="L491" s="2" t="str">
        <f t="shared" si="77"/>
        <v>31/12/2020</v>
      </c>
      <c r="M491" s="4">
        <v>1522.74</v>
      </c>
      <c r="N491" s="4">
        <f t="shared" si="80"/>
        <v>1522.74</v>
      </c>
      <c r="O491" s="4" t="str">
        <f t="shared" si="81"/>
        <v>1522.74</v>
      </c>
      <c r="P491" s="1">
        <v>0</v>
      </c>
      <c r="Q491" s="3" t="s">
        <v>22</v>
      </c>
      <c r="R491">
        <v>0</v>
      </c>
      <c r="S491" s="2">
        <f t="shared" si="78"/>
        <v>44196</v>
      </c>
      <c r="T491" s="2" t="str">
        <f t="shared" si="79"/>
        <v>31/12/2020</v>
      </c>
      <c r="U491" s="3" t="s">
        <v>23</v>
      </c>
      <c r="V491" s="1">
        <v>0</v>
      </c>
      <c r="W491">
        <v>0</v>
      </c>
      <c r="X491">
        <v>1</v>
      </c>
      <c r="Y491" s="1">
        <v>0</v>
      </c>
      <c r="Z491" s="5" t="str">
        <f t="shared" si="82"/>
        <v>1,'01/12/2020', 900, 490, 'R', 4915, 0, 0, '31/12/2020', 1522.74, 0, 'IMPLANTACAO SALDO DE ABERTURA', 0, '31/12/2020', 'S</v>
      </c>
      <c r="AA491" t="str">
        <f t="shared" si="83"/>
        <v>',0, 0, 1, 0</v>
      </c>
      <c r="AB491" t="str">
        <f t="shared" si="84"/>
        <v>1,'01/12/2020', 900, 490, 'R', 4915, 0, 0, '31/12/2020', 1522.74, 0, 'IMPLANTACAO SALDO DE ABERTURA', 0, '31/12/2020', 'S',0, 0, 1, 0</v>
      </c>
      <c r="AC491" s="3" t="s">
        <v>24</v>
      </c>
      <c r="AD491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490, 'R', 4915, 0, 0, '31/12/2020', 1522.74, 0, 'IMPLANTACAO SALDO DE ABERTURA', 0, '31/12/2020', 'S',0, 0, 1, 0);</v>
      </c>
    </row>
    <row r="492" spans="1:30" x14ac:dyDescent="0.2">
      <c r="A492">
        <v>1</v>
      </c>
      <c r="B492" s="2">
        <v>44166</v>
      </c>
      <c r="C492" s="2" t="str">
        <f t="shared" si="76"/>
        <v>01/12/2020</v>
      </c>
      <c r="D492">
        <v>900</v>
      </c>
      <c r="E492">
        <v>491</v>
      </c>
      <c r="F492" t="s">
        <v>296</v>
      </c>
      <c r="G492" t="s">
        <v>491</v>
      </c>
      <c r="H492">
        <v>4905</v>
      </c>
      <c r="I492">
        <v>0</v>
      </c>
      <c r="J492">
        <v>0</v>
      </c>
      <c r="K492" s="2">
        <v>44196</v>
      </c>
      <c r="L492" s="2" t="str">
        <f t="shared" si="77"/>
        <v>31/12/2020</v>
      </c>
      <c r="M492" s="4">
        <v>3713.98</v>
      </c>
      <c r="N492" s="4">
        <f t="shared" si="80"/>
        <v>3713.98</v>
      </c>
      <c r="O492" s="4" t="str">
        <f t="shared" si="81"/>
        <v>3713.98</v>
      </c>
      <c r="P492" s="1">
        <v>0</v>
      </c>
      <c r="Q492" s="3" t="s">
        <v>22</v>
      </c>
      <c r="R492">
        <v>0</v>
      </c>
      <c r="S492" s="2">
        <f t="shared" si="78"/>
        <v>44196</v>
      </c>
      <c r="T492" s="2" t="str">
        <f t="shared" si="79"/>
        <v>31/12/2020</v>
      </c>
      <c r="U492" s="3" t="s">
        <v>23</v>
      </c>
      <c r="V492" s="1">
        <v>0</v>
      </c>
      <c r="W492">
        <v>0</v>
      </c>
      <c r="X492">
        <v>1</v>
      </c>
      <c r="Y492" s="1">
        <v>0</v>
      </c>
      <c r="Z492" s="5" t="str">
        <f t="shared" si="82"/>
        <v>1,'01/12/2020', 900, 491, 'R', 4905, 0, 0, '31/12/2020', 3713.98, 0, 'IMPLANTACAO SALDO DE ABERTURA', 0, '31/12/2020', 'S</v>
      </c>
      <c r="AA492" t="str">
        <f t="shared" si="83"/>
        <v>',0, 0, 1, 0</v>
      </c>
      <c r="AB492" t="str">
        <f t="shared" si="84"/>
        <v>1,'01/12/2020', 900, 491, 'R', 4905, 0, 0, '31/12/2020', 3713.98, 0, 'IMPLANTACAO SALDO DE ABERTURA', 0, '31/12/2020', 'S',0, 0, 1, 0</v>
      </c>
      <c r="AC492" s="3" t="s">
        <v>24</v>
      </c>
      <c r="AD492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491, 'R', 4905, 0, 0, '31/12/2020', 3713.98, 0, 'IMPLANTACAO SALDO DE ABERTURA', 0, '31/12/2020', 'S',0, 0, 1, 0);</v>
      </c>
    </row>
    <row r="493" spans="1:30" x14ac:dyDescent="0.2">
      <c r="A493">
        <v>1</v>
      </c>
      <c r="B493" s="2">
        <v>44166</v>
      </c>
      <c r="C493" s="2" t="str">
        <f t="shared" si="76"/>
        <v>01/12/2020</v>
      </c>
      <c r="D493">
        <v>900</v>
      </c>
      <c r="E493">
        <v>492</v>
      </c>
      <c r="F493" t="s">
        <v>296</v>
      </c>
      <c r="G493" t="s">
        <v>492</v>
      </c>
      <c r="H493">
        <v>4924</v>
      </c>
      <c r="I493">
        <v>0</v>
      </c>
      <c r="J493">
        <v>0</v>
      </c>
      <c r="K493" s="2">
        <v>44196</v>
      </c>
      <c r="L493" s="2" t="str">
        <f t="shared" si="77"/>
        <v>31/12/2020</v>
      </c>
      <c r="M493" s="4">
        <v>21740.35</v>
      </c>
      <c r="N493" s="4">
        <f t="shared" si="80"/>
        <v>21740.35</v>
      </c>
      <c r="O493" s="4" t="str">
        <f t="shared" si="81"/>
        <v>21740.35</v>
      </c>
      <c r="P493" s="1">
        <v>0</v>
      </c>
      <c r="Q493" s="3" t="s">
        <v>22</v>
      </c>
      <c r="R493">
        <v>0</v>
      </c>
      <c r="S493" s="2">
        <f t="shared" si="78"/>
        <v>44196</v>
      </c>
      <c r="T493" s="2" t="str">
        <f t="shared" si="79"/>
        <v>31/12/2020</v>
      </c>
      <c r="U493" s="3" t="s">
        <v>23</v>
      </c>
      <c r="V493" s="1">
        <v>0</v>
      </c>
      <c r="W493">
        <v>0</v>
      </c>
      <c r="X493">
        <v>1</v>
      </c>
      <c r="Y493" s="1">
        <v>0</v>
      </c>
      <c r="Z493" s="5" t="str">
        <f t="shared" si="82"/>
        <v>1,'01/12/2020', 900, 492, 'R', 4924, 0, 0, '31/12/2020', 21740.35, 0, 'IMPLANTACAO SALDO DE ABERTURA', 0, '31/12/2020', 'S</v>
      </c>
      <c r="AA493" t="str">
        <f t="shared" si="83"/>
        <v>',0, 0, 1, 0</v>
      </c>
      <c r="AB493" t="str">
        <f t="shared" si="84"/>
        <v>1,'01/12/2020', 900, 492, 'R', 4924, 0, 0, '31/12/2020', 21740.35, 0, 'IMPLANTACAO SALDO DE ABERTURA', 0, '31/12/2020', 'S',0, 0, 1, 0</v>
      </c>
      <c r="AC493" s="3" t="s">
        <v>24</v>
      </c>
      <c r="AD493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492, 'R', 4924, 0, 0, '31/12/2020', 21740.35, 0, 'IMPLANTACAO SALDO DE ABERTURA', 0, '31/12/2020', 'S',0, 0, 1, 0);</v>
      </c>
    </row>
    <row r="494" spans="1:30" x14ac:dyDescent="0.2">
      <c r="A494">
        <v>1</v>
      </c>
      <c r="B494" s="2">
        <v>44166</v>
      </c>
      <c r="C494" s="2" t="str">
        <f t="shared" si="76"/>
        <v>01/12/2020</v>
      </c>
      <c r="D494">
        <v>900</v>
      </c>
      <c r="E494">
        <v>493</v>
      </c>
      <c r="F494" t="s">
        <v>296</v>
      </c>
      <c r="G494" t="s">
        <v>493</v>
      </c>
      <c r="H494">
        <v>4930</v>
      </c>
      <c r="I494">
        <v>0</v>
      </c>
      <c r="J494">
        <v>0</v>
      </c>
      <c r="K494" s="2">
        <v>44196</v>
      </c>
      <c r="L494" s="2" t="str">
        <f t="shared" si="77"/>
        <v>31/12/2020</v>
      </c>
      <c r="M494" s="4">
        <v>3138.16</v>
      </c>
      <c r="N494" s="4">
        <f t="shared" si="80"/>
        <v>3138.16</v>
      </c>
      <c r="O494" s="4" t="str">
        <f t="shared" si="81"/>
        <v>3138.16</v>
      </c>
      <c r="P494" s="1">
        <v>0</v>
      </c>
      <c r="Q494" s="3" t="s">
        <v>22</v>
      </c>
      <c r="R494">
        <v>0</v>
      </c>
      <c r="S494" s="2">
        <f t="shared" si="78"/>
        <v>44196</v>
      </c>
      <c r="T494" s="2" t="str">
        <f t="shared" si="79"/>
        <v>31/12/2020</v>
      </c>
      <c r="U494" s="3" t="s">
        <v>23</v>
      </c>
      <c r="V494" s="1">
        <v>0</v>
      </c>
      <c r="W494">
        <v>0</v>
      </c>
      <c r="X494">
        <v>1</v>
      </c>
      <c r="Y494" s="1">
        <v>0</v>
      </c>
      <c r="Z494" s="5" t="str">
        <f t="shared" si="82"/>
        <v>1,'01/12/2020', 900, 493, 'R', 4930, 0, 0, '31/12/2020', 3138.16, 0, 'IMPLANTACAO SALDO DE ABERTURA', 0, '31/12/2020', 'S</v>
      </c>
      <c r="AA494" t="str">
        <f t="shared" si="83"/>
        <v>',0, 0, 1, 0</v>
      </c>
      <c r="AB494" t="str">
        <f t="shared" si="84"/>
        <v>1,'01/12/2020', 900, 493, 'R', 4930, 0, 0, '31/12/2020', 3138.16, 0, 'IMPLANTACAO SALDO DE ABERTURA', 0, '31/12/2020', 'S',0, 0, 1, 0</v>
      </c>
      <c r="AC494" s="3" t="s">
        <v>24</v>
      </c>
      <c r="AD494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493, 'R', 4930, 0, 0, '31/12/2020', 3138.16, 0, 'IMPLANTACAO SALDO DE ABERTURA', 0, '31/12/2020', 'S',0, 0, 1, 0);</v>
      </c>
    </row>
    <row r="495" spans="1:30" x14ac:dyDescent="0.2">
      <c r="A495">
        <v>1</v>
      </c>
      <c r="B495" s="2">
        <v>44166</v>
      </c>
      <c r="C495" s="2" t="str">
        <f t="shared" si="76"/>
        <v>01/12/2020</v>
      </c>
      <c r="D495">
        <v>900</v>
      </c>
      <c r="E495">
        <v>494</v>
      </c>
      <c r="F495" t="s">
        <v>296</v>
      </c>
      <c r="G495" t="s">
        <v>494</v>
      </c>
      <c r="H495">
        <v>4928</v>
      </c>
      <c r="I495">
        <v>0</v>
      </c>
      <c r="J495">
        <v>0</v>
      </c>
      <c r="K495" s="2">
        <v>44196</v>
      </c>
      <c r="L495" s="2" t="str">
        <f t="shared" si="77"/>
        <v>31/12/2020</v>
      </c>
      <c r="M495" s="4">
        <v>229713.7</v>
      </c>
      <c r="N495" s="4">
        <f t="shared" si="80"/>
        <v>229713.7</v>
      </c>
      <c r="O495" s="4" t="str">
        <f t="shared" si="81"/>
        <v>229713.7</v>
      </c>
      <c r="P495" s="1">
        <v>0</v>
      </c>
      <c r="Q495" s="3" t="s">
        <v>22</v>
      </c>
      <c r="R495">
        <v>0</v>
      </c>
      <c r="S495" s="2">
        <f t="shared" si="78"/>
        <v>44196</v>
      </c>
      <c r="T495" s="2" t="str">
        <f t="shared" si="79"/>
        <v>31/12/2020</v>
      </c>
      <c r="U495" s="3" t="s">
        <v>23</v>
      </c>
      <c r="V495" s="1">
        <v>0</v>
      </c>
      <c r="W495">
        <v>0</v>
      </c>
      <c r="X495">
        <v>1</v>
      </c>
      <c r="Y495" s="1">
        <v>0</v>
      </c>
      <c r="Z495" s="5" t="str">
        <f t="shared" si="82"/>
        <v>1,'01/12/2020', 900, 494, 'R', 4928, 0, 0, '31/12/2020', 229713.7, 0, 'IMPLANTACAO SALDO DE ABERTURA', 0, '31/12/2020', 'S</v>
      </c>
      <c r="AA495" t="str">
        <f t="shared" si="83"/>
        <v>',0, 0, 1, 0</v>
      </c>
      <c r="AB495" t="str">
        <f t="shared" si="84"/>
        <v>1,'01/12/2020', 900, 494, 'R', 4928, 0, 0, '31/12/2020', 229713.7, 0, 'IMPLANTACAO SALDO DE ABERTURA', 0, '31/12/2020', 'S',0, 0, 1, 0</v>
      </c>
      <c r="AC495" s="3" t="s">
        <v>24</v>
      </c>
      <c r="AD495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494, 'R', 4928, 0, 0, '31/12/2020', 229713.7, 0, 'IMPLANTACAO SALDO DE ABERTURA', 0, '31/12/2020', 'S',0, 0, 1, 0);</v>
      </c>
    </row>
    <row r="496" spans="1:30" x14ac:dyDescent="0.2">
      <c r="A496">
        <v>1</v>
      </c>
      <c r="B496" s="2">
        <v>44166</v>
      </c>
      <c r="C496" s="2" t="str">
        <f t="shared" si="76"/>
        <v>01/12/2020</v>
      </c>
      <c r="D496">
        <v>900</v>
      </c>
      <c r="E496">
        <v>495</v>
      </c>
      <c r="F496" t="s">
        <v>296</v>
      </c>
      <c r="G496" t="s">
        <v>495</v>
      </c>
      <c r="H496">
        <v>4927</v>
      </c>
      <c r="I496">
        <v>0</v>
      </c>
      <c r="J496">
        <v>0</v>
      </c>
      <c r="K496" s="2">
        <v>44196</v>
      </c>
      <c r="L496" s="2" t="str">
        <f t="shared" si="77"/>
        <v>31/12/2020</v>
      </c>
      <c r="M496" s="4">
        <v>459863.15</v>
      </c>
      <c r="N496" s="4">
        <f t="shared" si="80"/>
        <v>459863.15</v>
      </c>
      <c r="O496" s="4" t="str">
        <f t="shared" si="81"/>
        <v>459863.15</v>
      </c>
      <c r="P496" s="1">
        <v>0</v>
      </c>
      <c r="Q496" s="3" t="s">
        <v>22</v>
      </c>
      <c r="R496">
        <v>0</v>
      </c>
      <c r="S496" s="2">
        <f t="shared" si="78"/>
        <v>44196</v>
      </c>
      <c r="T496" s="2" t="str">
        <f t="shared" si="79"/>
        <v>31/12/2020</v>
      </c>
      <c r="U496" s="3" t="s">
        <v>23</v>
      </c>
      <c r="V496" s="1">
        <v>0</v>
      </c>
      <c r="W496">
        <v>0</v>
      </c>
      <c r="X496">
        <v>1</v>
      </c>
      <c r="Y496" s="1">
        <v>0</v>
      </c>
      <c r="Z496" s="5" t="str">
        <f t="shared" si="82"/>
        <v>1,'01/12/2020', 900, 495, 'R', 4927, 0, 0, '31/12/2020', 459863.15, 0, 'IMPLANTACAO SALDO DE ABERTURA', 0, '31/12/2020', 'S</v>
      </c>
      <c r="AA496" t="str">
        <f t="shared" si="83"/>
        <v>',0, 0, 1, 0</v>
      </c>
      <c r="AB496" t="str">
        <f t="shared" si="84"/>
        <v>1,'01/12/2020', 900, 495, 'R', 4927, 0, 0, '31/12/2020', 459863.15, 0, 'IMPLANTACAO SALDO DE ABERTURA', 0, '31/12/2020', 'S',0, 0, 1, 0</v>
      </c>
      <c r="AC496" s="3" t="s">
        <v>24</v>
      </c>
      <c r="AD496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495, 'R', 4927, 0, 0, '31/12/2020', 459863.15, 0, 'IMPLANTACAO SALDO DE ABERTURA', 0, '31/12/2020', 'S',0, 0, 1, 0);</v>
      </c>
    </row>
    <row r="497" spans="1:30" x14ac:dyDescent="0.2">
      <c r="A497">
        <v>1</v>
      </c>
      <c r="B497" s="2">
        <v>44166</v>
      </c>
      <c r="C497" s="2" t="str">
        <f t="shared" si="76"/>
        <v>01/12/2020</v>
      </c>
      <c r="D497">
        <v>900</v>
      </c>
      <c r="E497">
        <v>496</v>
      </c>
      <c r="F497" t="s">
        <v>296</v>
      </c>
      <c r="G497" t="s">
        <v>496</v>
      </c>
      <c r="H497">
        <v>4929</v>
      </c>
      <c r="I497">
        <v>0</v>
      </c>
      <c r="J497">
        <v>0</v>
      </c>
      <c r="K497" s="2">
        <v>44196</v>
      </c>
      <c r="L497" s="2" t="str">
        <f t="shared" si="77"/>
        <v>31/12/2020</v>
      </c>
      <c r="M497" s="4">
        <v>1303.6199999999999</v>
      </c>
      <c r="N497" s="4">
        <f t="shared" si="80"/>
        <v>1303.6199999999999</v>
      </c>
      <c r="O497" s="4" t="str">
        <f t="shared" si="81"/>
        <v>1303.62</v>
      </c>
      <c r="P497" s="1">
        <v>0</v>
      </c>
      <c r="Q497" s="3" t="s">
        <v>22</v>
      </c>
      <c r="R497">
        <v>0</v>
      </c>
      <c r="S497" s="2">
        <f t="shared" si="78"/>
        <v>44196</v>
      </c>
      <c r="T497" s="2" t="str">
        <f t="shared" si="79"/>
        <v>31/12/2020</v>
      </c>
      <c r="U497" s="3" t="s">
        <v>23</v>
      </c>
      <c r="V497" s="1">
        <v>0</v>
      </c>
      <c r="W497">
        <v>0</v>
      </c>
      <c r="X497">
        <v>1</v>
      </c>
      <c r="Y497" s="1">
        <v>0</v>
      </c>
      <c r="Z497" s="5" t="str">
        <f t="shared" si="82"/>
        <v>1,'01/12/2020', 900, 496, 'R', 4929, 0, 0, '31/12/2020', 1303.62, 0, 'IMPLANTACAO SALDO DE ABERTURA', 0, '31/12/2020', 'S</v>
      </c>
      <c r="AA497" t="str">
        <f t="shared" si="83"/>
        <v>',0, 0, 1, 0</v>
      </c>
      <c r="AB497" t="str">
        <f t="shared" si="84"/>
        <v>1,'01/12/2020', 900, 496, 'R', 4929, 0, 0, '31/12/2020', 1303.62, 0, 'IMPLANTACAO SALDO DE ABERTURA', 0, '31/12/2020', 'S',0, 0, 1, 0</v>
      </c>
      <c r="AC497" s="3" t="s">
        <v>24</v>
      </c>
      <c r="AD497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496, 'R', 4929, 0, 0, '31/12/2020', 1303.62, 0, 'IMPLANTACAO SALDO DE ABERTURA', 0, '31/12/2020', 'S',0, 0, 1, 0);</v>
      </c>
    </row>
    <row r="498" spans="1:30" x14ac:dyDescent="0.2">
      <c r="A498">
        <v>1</v>
      </c>
      <c r="B498" s="2">
        <v>44166</v>
      </c>
      <c r="C498" s="2" t="str">
        <f t="shared" si="76"/>
        <v>01/12/2020</v>
      </c>
      <c r="D498">
        <v>900</v>
      </c>
      <c r="E498">
        <v>497</v>
      </c>
      <c r="F498" t="s">
        <v>296</v>
      </c>
      <c r="G498" t="s">
        <v>497</v>
      </c>
      <c r="H498">
        <v>4931</v>
      </c>
      <c r="I498">
        <v>0</v>
      </c>
      <c r="J498">
        <v>0</v>
      </c>
      <c r="K498" s="2">
        <v>44196</v>
      </c>
      <c r="L498" s="2" t="str">
        <f t="shared" si="77"/>
        <v>31/12/2020</v>
      </c>
      <c r="M498" s="4">
        <v>1537.89</v>
      </c>
      <c r="N498" s="4">
        <f t="shared" si="80"/>
        <v>1537.89</v>
      </c>
      <c r="O498" s="4" t="str">
        <f t="shared" si="81"/>
        <v>1537.89</v>
      </c>
      <c r="P498" s="1">
        <v>0</v>
      </c>
      <c r="Q498" s="3" t="s">
        <v>22</v>
      </c>
      <c r="R498">
        <v>0</v>
      </c>
      <c r="S498" s="2">
        <f t="shared" si="78"/>
        <v>44196</v>
      </c>
      <c r="T498" s="2" t="str">
        <f t="shared" si="79"/>
        <v>31/12/2020</v>
      </c>
      <c r="U498" s="3" t="s">
        <v>23</v>
      </c>
      <c r="V498" s="1">
        <v>0</v>
      </c>
      <c r="W498">
        <v>0</v>
      </c>
      <c r="X498">
        <v>1</v>
      </c>
      <c r="Y498" s="1">
        <v>0</v>
      </c>
      <c r="Z498" s="5" t="str">
        <f t="shared" si="82"/>
        <v>1,'01/12/2020', 900, 497, 'R', 4931, 0, 0, '31/12/2020', 1537.89, 0, 'IMPLANTACAO SALDO DE ABERTURA', 0, '31/12/2020', 'S</v>
      </c>
      <c r="AA498" t="str">
        <f t="shared" si="83"/>
        <v>',0, 0, 1, 0</v>
      </c>
      <c r="AB498" t="str">
        <f t="shared" si="84"/>
        <v>1,'01/12/2020', 900, 497, 'R', 4931, 0, 0, '31/12/2020', 1537.89, 0, 'IMPLANTACAO SALDO DE ABERTURA', 0, '31/12/2020', 'S',0, 0, 1, 0</v>
      </c>
      <c r="AC498" s="3" t="s">
        <v>24</v>
      </c>
      <c r="AD498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497, 'R', 4931, 0, 0, '31/12/2020', 1537.89, 0, 'IMPLANTACAO SALDO DE ABERTURA', 0, '31/12/2020', 'S',0, 0, 1, 0);</v>
      </c>
    </row>
    <row r="499" spans="1:30" x14ac:dyDescent="0.2">
      <c r="A499">
        <v>1</v>
      </c>
      <c r="B499" s="2">
        <v>44166</v>
      </c>
      <c r="C499" s="2" t="str">
        <f t="shared" si="76"/>
        <v>01/12/2020</v>
      </c>
      <c r="D499">
        <v>900</v>
      </c>
      <c r="E499">
        <v>498</v>
      </c>
      <c r="F499" t="s">
        <v>296</v>
      </c>
      <c r="G499" t="s">
        <v>498</v>
      </c>
      <c r="H499">
        <v>4925</v>
      </c>
      <c r="I499">
        <v>0</v>
      </c>
      <c r="J499">
        <v>0</v>
      </c>
      <c r="K499" s="2">
        <v>44196</v>
      </c>
      <c r="L499" s="2" t="str">
        <f t="shared" si="77"/>
        <v>31/12/2020</v>
      </c>
      <c r="M499" s="4">
        <v>4710.41</v>
      </c>
      <c r="N499" s="4">
        <f t="shared" si="80"/>
        <v>4710.41</v>
      </c>
      <c r="O499" s="4" t="str">
        <f t="shared" si="81"/>
        <v>4710.41</v>
      </c>
      <c r="P499" s="1">
        <v>0</v>
      </c>
      <c r="Q499" s="3" t="s">
        <v>22</v>
      </c>
      <c r="R499">
        <v>0</v>
      </c>
      <c r="S499" s="2">
        <f t="shared" si="78"/>
        <v>44196</v>
      </c>
      <c r="T499" s="2" t="str">
        <f t="shared" si="79"/>
        <v>31/12/2020</v>
      </c>
      <c r="U499" s="3" t="s">
        <v>23</v>
      </c>
      <c r="V499" s="1">
        <v>0</v>
      </c>
      <c r="W499">
        <v>0</v>
      </c>
      <c r="X499">
        <v>1</v>
      </c>
      <c r="Y499" s="1">
        <v>0</v>
      </c>
      <c r="Z499" s="5" t="str">
        <f t="shared" si="82"/>
        <v>1,'01/12/2020', 900, 498, 'R', 4925, 0, 0, '31/12/2020', 4710.41, 0, 'IMPLANTACAO SALDO DE ABERTURA', 0, '31/12/2020', 'S</v>
      </c>
      <c r="AA499" t="str">
        <f t="shared" si="83"/>
        <v>',0, 0, 1, 0</v>
      </c>
      <c r="AB499" t="str">
        <f t="shared" si="84"/>
        <v>1,'01/12/2020', 900, 498, 'R', 4925, 0, 0, '31/12/2020', 4710.41, 0, 'IMPLANTACAO SALDO DE ABERTURA', 0, '31/12/2020', 'S',0, 0, 1, 0</v>
      </c>
      <c r="AC499" s="3" t="s">
        <v>24</v>
      </c>
      <c r="AD499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498, 'R', 4925, 0, 0, '31/12/2020', 4710.41, 0, 'IMPLANTACAO SALDO DE ABERTURA', 0, '31/12/2020', 'S',0, 0, 1, 0);</v>
      </c>
    </row>
    <row r="500" spans="1:30" x14ac:dyDescent="0.2">
      <c r="A500">
        <v>1</v>
      </c>
      <c r="B500" s="2">
        <v>44166</v>
      </c>
      <c r="C500" s="2" t="str">
        <f t="shared" si="76"/>
        <v>01/12/2020</v>
      </c>
      <c r="D500">
        <v>900</v>
      </c>
      <c r="E500">
        <v>499</v>
      </c>
      <c r="F500" t="s">
        <v>296</v>
      </c>
      <c r="G500" t="s">
        <v>499</v>
      </c>
      <c r="H500">
        <v>4946</v>
      </c>
      <c r="I500">
        <v>0</v>
      </c>
      <c r="J500">
        <v>0</v>
      </c>
      <c r="K500" s="2">
        <v>44196</v>
      </c>
      <c r="L500" s="2" t="str">
        <f t="shared" si="77"/>
        <v>31/12/2020</v>
      </c>
      <c r="M500" s="4">
        <v>994.93</v>
      </c>
      <c r="N500" s="4">
        <f t="shared" si="80"/>
        <v>994.93</v>
      </c>
      <c r="O500" s="4" t="str">
        <f t="shared" si="81"/>
        <v>994.93</v>
      </c>
      <c r="P500" s="1">
        <v>0</v>
      </c>
      <c r="Q500" s="3" t="s">
        <v>22</v>
      </c>
      <c r="R500">
        <v>0</v>
      </c>
      <c r="S500" s="2">
        <f t="shared" si="78"/>
        <v>44196</v>
      </c>
      <c r="T500" s="2" t="str">
        <f t="shared" si="79"/>
        <v>31/12/2020</v>
      </c>
      <c r="U500" s="3" t="s">
        <v>23</v>
      </c>
      <c r="V500" s="1">
        <v>0</v>
      </c>
      <c r="W500">
        <v>0</v>
      </c>
      <c r="X500">
        <v>1</v>
      </c>
      <c r="Y500" s="1">
        <v>0</v>
      </c>
      <c r="Z500" s="5" t="str">
        <f t="shared" si="82"/>
        <v>1,'01/12/2020', 900, 499, 'R', 4946, 0, 0, '31/12/2020', 994.93, 0, 'IMPLANTACAO SALDO DE ABERTURA', 0, '31/12/2020', 'S</v>
      </c>
      <c r="AA500" t="str">
        <f t="shared" si="83"/>
        <v>',0, 0, 1, 0</v>
      </c>
      <c r="AB500" t="str">
        <f t="shared" si="84"/>
        <v>1,'01/12/2020', 900, 499, 'R', 4946, 0, 0, '31/12/2020', 994.93, 0, 'IMPLANTACAO SALDO DE ABERTURA', 0, '31/12/2020', 'S',0, 0, 1, 0</v>
      </c>
      <c r="AC500" s="3" t="s">
        <v>24</v>
      </c>
      <c r="AD500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499, 'R', 4946, 0, 0, '31/12/2020', 994.93, 0, 'IMPLANTACAO SALDO DE ABERTURA', 0, '31/12/2020', 'S',0, 0, 1, 0);</v>
      </c>
    </row>
    <row r="501" spans="1:30" x14ac:dyDescent="0.2">
      <c r="A501">
        <v>1</v>
      </c>
      <c r="B501" s="2">
        <v>44166</v>
      </c>
      <c r="C501" s="2" t="str">
        <f t="shared" si="76"/>
        <v>01/12/2020</v>
      </c>
      <c r="D501">
        <v>900</v>
      </c>
      <c r="E501">
        <v>500</v>
      </c>
      <c r="F501" t="s">
        <v>296</v>
      </c>
      <c r="G501" t="s">
        <v>500</v>
      </c>
      <c r="H501">
        <v>4939</v>
      </c>
      <c r="I501">
        <v>0</v>
      </c>
      <c r="J501">
        <v>0</v>
      </c>
      <c r="K501" s="2">
        <v>44196</v>
      </c>
      <c r="L501" s="2" t="str">
        <f t="shared" si="77"/>
        <v>31/12/2020</v>
      </c>
      <c r="M501" s="4">
        <v>1348.75</v>
      </c>
      <c r="N501" s="4">
        <f t="shared" si="80"/>
        <v>1348.75</v>
      </c>
      <c r="O501" s="4" t="str">
        <f t="shared" si="81"/>
        <v>1348.75</v>
      </c>
      <c r="P501" s="1">
        <v>0</v>
      </c>
      <c r="Q501" s="3" t="s">
        <v>22</v>
      </c>
      <c r="R501">
        <v>0</v>
      </c>
      <c r="S501" s="2">
        <f t="shared" si="78"/>
        <v>44196</v>
      </c>
      <c r="T501" s="2" t="str">
        <f t="shared" si="79"/>
        <v>31/12/2020</v>
      </c>
      <c r="U501" s="3" t="s">
        <v>23</v>
      </c>
      <c r="V501" s="1">
        <v>0</v>
      </c>
      <c r="W501">
        <v>0</v>
      </c>
      <c r="X501">
        <v>1</v>
      </c>
      <c r="Y501" s="1">
        <v>0</v>
      </c>
      <c r="Z501" s="5" t="str">
        <f t="shared" si="82"/>
        <v>1,'01/12/2020', 900, 500, 'R', 4939, 0, 0, '31/12/2020', 1348.75, 0, 'IMPLANTACAO SALDO DE ABERTURA', 0, '31/12/2020', 'S</v>
      </c>
      <c r="AA501" t="str">
        <f t="shared" si="83"/>
        <v>',0, 0, 1, 0</v>
      </c>
      <c r="AB501" t="str">
        <f t="shared" si="84"/>
        <v>1,'01/12/2020', 900, 500, 'R', 4939, 0, 0, '31/12/2020', 1348.75, 0, 'IMPLANTACAO SALDO DE ABERTURA', 0, '31/12/2020', 'S',0, 0, 1, 0</v>
      </c>
      <c r="AC501" s="3" t="s">
        <v>24</v>
      </c>
      <c r="AD501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500, 'R', 4939, 0, 0, '31/12/2020', 1348.75, 0, 'IMPLANTACAO SALDO DE ABERTURA', 0, '31/12/2020', 'S',0, 0, 1, 0);</v>
      </c>
    </row>
    <row r="502" spans="1:30" x14ac:dyDescent="0.2">
      <c r="A502">
        <v>1</v>
      </c>
      <c r="B502" s="2">
        <v>44166</v>
      </c>
      <c r="C502" s="2" t="str">
        <f t="shared" si="76"/>
        <v>01/12/2020</v>
      </c>
      <c r="D502">
        <v>900</v>
      </c>
      <c r="E502">
        <v>501</v>
      </c>
      <c r="F502" t="s">
        <v>296</v>
      </c>
      <c r="G502" t="s">
        <v>501</v>
      </c>
      <c r="H502">
        <v>4969</v>
      </c>
      <c r="I502">
        <v>0</v>
      </c>
      <c r="J502">
        <v>0</v>
      </c>
      <c r="K502" s="2">
        <v>44196</v>
      </c>
      <c r="L502" s="2" t="str">
        <f t="shared" si="77"/>
        <v>31/12/2020</v>
      </c>
      <c r="M502" s="4">
        <v>29199.84</v>
      </c>
      <c r="N502" s="4">
        <f t="shared" si="80"/>
        <v>29199.84</v>
      </c>
      <c r="O502" s="4" t="str">
        <f t="shared" si="81"/>
        <v>29199.84</v>
      </c>
      <c r="P502" s="1">
        <v>0</v>
      </c>
      <c r="Q502" s="3" t="s">
        <v>22</v>
      </c>
      <c r="R502">
        <v>0</v>
      </c>
      <c r="S502" s="2">
        <f t="shared" si="78"/>
        <v>44196</v>
      </c>
      <c r="T502" s="2" t="str">
        <f t="shared" si="79"/>
        <v>31/12/2020</v>
      </c>
      <c r="U502" s="3" t="s">
        <v>23</v>
      </c>
      <c r="V502" s="1">
        <v>0</v>
      </c>
      <c r="W502">
        <v>0</v>
      </c>
      <c r="X502">
        <v>1</v>
      </c>
      <c r="Y502" s="1">
        <v>0</v>
      </c>
      <c r="Z502" s="5" t="str">
        <f t="shared" si="82"/>
        <v>1,'01/12/2020', 900, 501, 'R', 4969, 0, 0, '31/12/2020', 29199.84, 0, 'IMPLANTACAO SALDO DE ABERTURA', 0, '31/12/2020', 'S</v>
      </c>
      <c r="AA502" t="str">
        <f t="shared" si="83"/>
        <v>',0, 0, 1, 0</v>
      </c>
      <c r="AB502" t="str">
        <f t="shared" si="84"/>
        <v>1,'01/12/2020', 900, 501, 'R', 4969, 0, 0, '31/12/2020', 29199.84, 0, 'IMPLANTACAO SALDO DE ABERTURA', 0, '31/12/2020', 'S',0, 0, 1, 0</v>
      </c>
      <c r="AC502" s="3" t="s">
        <v>24</v>
      </c>
      <c r="AD502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501, 'R', 4969, 0, 0, '31/12/2020', 29199.84, 0, 'IMPLANTACAO SALDO DE ABERTURA', 0, '31/12/2020', 'S',0, 0, 1, 0);</v>
      </c>
    </row>
    <row r="503" spans="1:30" x14ac:dyDescent="0.2">
      <c r="A503">
        <v>1</v>
      </c>
      <c r="B503" s="2">
        <v>44166</v>
      </c>
      <c r="C503" s="2" t="str">
        <f t="shared" si="76"/>
        <v>01/12/2020</v>
      </c>
      <c r="D503">
        <v>900</v>
      </c>
      <c r="E503">
        <v>502</v>
      </c>
      <c r="F503" t="s">
        <v>296</v>
      </c>
      <c r="G503" t="s">
        <v>502</v>
      </c>
      <c r="H503">
        <v>4971</v>
      </c>
      <c r="I503">
        <v>0</v>
      </c>
      <c r="J503">
        <v>0</v>
      </c>
      <c r="K503" s="2">
        <v>44196</v>
      </c>
      <c r="L503" s="2" t="str">
        <f t="shared" si="77"/>
        <v>31/12/2020</v>
      </c>
      <c r="M503" s="4">
        <v>19206</v>
      </c>
      <c r="N503" s="4">
        <f t="shared" si="80"/>
        <v>19206</v>
      </c>
      <c r="O503" s="4" t="str">
        <f t="shared" si="81"/>
        <v>19206</v>
      </c>
      <c r="P503" s="1">
        <v>0</v>
      </c>
      <c r="Q503" s="3" t="s">
        <v>22</v>
      </c>
      <c r="R503">
        <v>0</v>
      </c>
      <c r="S503" s="2">
        <f t="shared" si="78"/>
        <v>44196</v>
      </c>
      <c r="T503" s="2" t="str">
        <f t="shared" si="79"/>
        <v>31/12/2020</v>
      </c>
      <c r="U503" s="3" t="s">
        <v>23</v>
      </c>
      <c r="V503" s="1">
        <v>0</v>
      </c>
      <c r="W503">
        <v>0</v>
      </c>
      <c r="X503">
        <v>1</v>
      </c>
      <c r="Y503" s="1">
        <v>0</v>
      </c>
      <c r="Z503" s="5" t="str">
        <f t="shared" si="82"/>
        <v>1,'01/12/2020', 900, 502, 'R', 4971, 0, 0, '31/12/2020', 19206, 0, 'IMPLANTACAO SALDO DE ABERTURA', 0, '31/12/2020', 'S</v>
      </c>
      <c r="AA503" t="str">
        <f t="shared" si="83"/>
        <v>',0, 0, 1, 0</v>
      </c>
      <c r="AB503" t="str">
        <f t="shared" si="84"/>
        <v>1,'01/12/2020', 900, 502, 'R', 4971, 0, 0, '31/12/2020', 19206, 0, 'IMPLANTACAO SALDO DE ABERTURA', 0, '31/12/2020', 'S',0, 0, 1, 0</v>
      </c>
      <c r="AC503" s="3" t="s">
        <v>24</v>
      </c>
      <c r="AD503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502, 'R', 4971, 0, 0, '31/12/2020', 19206, 0, 'IMPLANTACAO SALDO DE ABERTURA', 0, '31/12/2020', 'S',0, 0, 1, 0);</v>
      </c>
    </row>
    <row r="504" spans="1:30" x14ac:dyDescent="0.2">
      <c r="A504">
        <v>1</v>
      </c>
      <c r="B504" s="2">
        <v>44166</v>
      </c>
      <c r="C504" s="2" t="str">
        <f t="shared" si="76"/>
        <v>01/12/2020</v>
      </c>
      <c r="D504">
        <v>900</v>
      </c>
      <c r="E504">
        <v>503</v>
      </c>
      <c r="F504" t="s">
        <v>296</v>
      </c>
      <c r="G504" t="s">
        <v>503</v>
      </c>
      <c r="H504">
        <v>4972</v>
      </c>
      <c r="I504">
        <v>0</v>
      </c>
      <c r="J504">
        <v>0</v>
      </c>
      <c r="K504" s="2">
        <v>44196</v>
      </c>
      <c r="L504" s="2" t="str">
        <f t="shared" si="77"/>
        <v>31/12/2020</v>
      </c>
      <c r="M504" s="4">
        <v>8122.92</v>
      </c>
      <c r="N504" s="4">
        <f t="shared" si="80"/>
        <v>8122.92</v>
      </c>
      <c r="O504" s="4" t="str">
        <f t="shared" si="81"/>
        <v>8122.92</v>
      </c>
      <c r="P504" s="1">
        <v>0</v>
      </c>
      <c r="Q504" s="3" t="s">
        <v>22</v>
      </c>
      <c r="R504">
        <v>0</v>
      </c>
      <c r="S504" s="2">
        <f t="shared" si="78"/>
        <v>44196</v>
      </c>
      <c r="T504" s="2" t="str">
        <f t="shared" si="79"/>
        <v>31/12/2020</v>
      </c>
      <c r="U504" s="3" t="s">
        <v>23</v>
      </c>
      <c r="V504" s="1">
        <v>0</v>
      </c>
      <c r="W504">
        <v>0</v>
      </c>
      <c r="X504">
        <v>1</v>
      </c>
      <c r="Y504" s="1">
        <v>0</v>
      </c>
      <c r="Z504" s="5" t="str">
        <f t="shared" si="82"/>
        <v>1,'01/12/2020', 900, 503, 'R', 4972, 0, 0, '31/12/2020', 8122.92, 0, 'IMPLANTACAO SALDO DE ABERTURA', 0, '31/12/2020', 'S</v>
      </c>
      <c r="AA504" t="str">
        <f t="shared" si="83"/>
        <v>',0, 0, 1, 0</v>
      </c>
      <c r="AB504" t="str">
        <f t="shared" si="84"/>
        <v>1,'01/12/2020', 900, 503, 'R', 4972, 0, 0, '31/12/2020', 8122.92, 0, 'IMPLANTACAO SALDO DE ABERTURA', 0, '31/12/2020', 'S',0, 0, 1, 0</v>
      </c>
      <c r="AC504" s="3" t="s">
        <v>24</v>
      </c>
      <c r="AD504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503, 'R', 4972, 0, 0, '31/12/2020', 8122.92, 0, 'IMPLANTACAO SALDO DE ABERTURA', 0, '31/12/2020', 'S',0, 0, 1, 0);</v>
      </c>
    </row>
    <row r="505" spans="1:30" x14ac:dyDescent="0.2">
      <c r="A505">
        <v>1</v>
      </c>
      <c r="B505" s="2">
        <v>44166</v>
      </c>
      <c r="C505" s="2" t="str">
        <f t="shared" si="76"/>
        <v>01/12/2020</v>
      </c>
      <c r="D505">
        <v>900</v>
      </c>
      <c r="E505">
        <v>504</v>
      </c>
      <c r="F505" t="s">
        <v>296</v>
      </c>
      <c r="G505" t="s">
        <v>504</v>
      </c>
      <c r="H505">
        <v>4990</v>
      </c>
      <c r="I505">
        <v>0</v>
      </c>
      <c r="J505">
        <v>0</v>
      </c>
      <c r="K505" s="2">
        <v>44196</v>
      </c>
      <c r="L505" s="2" t="str">
        <f t="shared" si="77"/>
        <v>31/12/2020</v>
      </c>
      <c r="M505" s="4">
        <v>4049.6</v>
      </c>
      <c r="N505" s="4">
        <f t="shared" si="80"/>
        <v>4049.6</v>
      </c>
      <c r="O505" s="4" t="str">
        <f t="shared" si="81"/>
        <v>4049.6</v>
      </c>
      <c r="P505" s="1">
        <v>0</v>
      </c>
      <c r="Q505" s="3" t="s">
        <v>22</v>
      </c>
      <c r="R505">
        <v>0</v>
      </c>
      <c r="S505" s="2">
        <f t="shared" si="78"/>
        <v>44196</v>
      </c>
      <c r="T505" s="2" t="str">
        <f t="shared" si="79"/>
        <v>31/12/2020</v>
      </c>
      <c r="U505" s="3" t="s">
        <v>23</v>
      </c>
      <c r="V505" s="1">
        <v>0</v>
      </c>
      <c r="W505">
        <v>0</v>
      </c>
      <c r="X505">
        <v>1</v>
      </c>
      <c r="Y505" s="1">
        <v>0</v>
      </c>
      <c r="Z505" s="5" t="str">
        <f t="shared" si="82"/>
        <v>1,'01/12/2020', 900, 504, 'R', 4990, 0, 0, '31/12/2020', 4049.6, 0, 'IMPLANTACAO SALDO DE ABERTURA', 0, '31/12/2020', 'S</v>
      </c>
      <c r="AA505" t="str">
        <f t="shared" si="83"/>
        <v>',0, 0, 1, 0</v>
      </c>
      <c r="AB505" t="str">
        <f t="shared" si="84"/>
        <v>1,'01/12/2020', 900, 504, 'R', 4990, 0, 0, '31/12/2020', 4049.6, 0, 'IMPLANTACAO SALDO DE ABERTURA', 0, '31/12/2020', 'S',0, 0, 1, 0</v>
      </c>
      <c r="AC505" s="3" t="s">
        <v>24</v>
      </c>
      <c r="AD505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504, 'R', 4990, 0, 0, '31/12/2020', 4049.6, 0, 'IMPLANTACAO SALDO DE ABERTURA', 0, '31/12/2020', 'S',0, 0, 1, 0);</v>
      </c>
    </row>
    <row r="506" spans="1:30" x14ac:dyDescent="0.2">
      <c r="A506">
        <v>1</v>
      </c>
      <c r="B506" s="2">
        <v>44166</v>
      </c>
      <c r="C506" s="2" t="str">
        <f t="shared" si="76"/>
        <v>01/12/2020</v>
      </c>
      <c r="D506">
        <v>900</v>
      </c>
      <c r="E506">
        <v>505</v>
      </c>
      <c r="F506" t="s">
        <v>296</v>
      </c>
      <c r="G506" t="s">
        <v>505</v>
      </c>
      <c r="H506">
        <v>4988</v>
      </c>
      <c r="I506">
        <v>0</v>
      </c>
      <c r="J506">
        <v>0</v>
      </c>
      <c r="K506" s="2">
        <v>44196</v>
      </c>
      <c r="L506" s="2" t="str">
        <f t="shared" si="77"/>
        <v>31/12/2020</v>
      </c>
      <c r="M506" s="4">
        <v>8710.85</v>
      </c>
      <c r="N506" s="4">
        <f t="shared" si="80"/>
        <v>8710.85</v>
      </c>
      <c r="O506" s="4" t="str">
        <f t="shared" si="81"/>
        <v>8710.85</v>
      </c>
      <c r="P506" s="1">
        <v>0</v>
      </c>
      <c r="Q506" s="3" t="s">
        <v>22</v>
      </c>
      <c r="R506">
        <v>0</v>
      </c>
      <c r="S506" s="2">
        <f t="shared" si="78"/>
        <v>44196</v>
      </c>
      <c r="T506" s="2" t="str">
        <f t="shared" si="79"/>
        <v>31/12/2020</v>
      </c>
      <c r="U506" s="3" t="s">
        <v>23</v>
      </c>
      <c r="V506" s="1">
        <v>0</v>
      </c>
      <c r="W506">
        <v>0</v>
      </c>
      <c r="X506">
        <v>1</v>
      </c>
      <c r="Y506" s="1">
        <v>0</v>
      </c>
      <c r="Z506" s="5" t="str">
        <f t="shared" si="82"/>
        <v>1,'01/12/2020', 900, 505, 'R', 4988, 0, 0, '31/12/2020', 8710.85, 0, 'IMPLANTACAO SALDO DE ABERTURA', 0, '31/12/2020', 'S</v>
      </c>
      <c r="AA506" t="str">
        <f t="shared" si="83"/>
        <v>',0, 0, 1, 0</v>
      </c>
      <c r="AB506" t="str">
        <f t="shared" si="84"/>
        <v>1,'01/12/2020', 900, 505, 'R', 4988, 0, 0, '31/12/2020', 8710.85, 0, 'IMPLANTACAO SALDO DE ABERTURA', 0, '31/12/2020', 'S',0, 0, 1, 0</v>
      </c>
      <c r="AC506" s="3" t="s">
        <v>24</v>
      </c>
      <c r="AD506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505, 'R', 4988, 0, 0, '31/12/2020', 8710.85, 0, 'IMPLANTACAO SALDO DE ABERTURA', 0, '31/12/2020', 'S',0, 0, 1, 0);</v>
      </c>
    </row>
    <row r="507" spans="1:30" x14ac:dyDescent="0.2">
      <c r="A507">
        <v>1</v>
      </c>
      <c r="B507" s="2">
        <v>44166</v>
      </c>
      <c r="C507" s="2" t="str">
        <f t="shared" si="76"/>
        <v>01/12/2020</v>
      </c>
      <c r="D507">
        <v>900</v>
      </c>
      <c r="E507">
        <v>506</v>
      </c>
      <c r="F507" t="s">
        <v>296</v>
      </c>
      <c r="G507" t="s">
        <v>505</v>
      </c>
      <c r="H507">
        <v>4988</v>
      </c>
      <c r="I507">
        <v>0</v>
      </c>
      <c r="J507">
        <v>0</v>
      </c>
      <c r="K507" s="2">
        <v>44196</v>
      </c>
      <c r="L507" s="2" t="str">
        <f t="shared" si="77"/>
        <v>31/12/2020</v>
      </c>
      <c r="M507" s="4">
        <v>3866.82</v>
      </c>
      <c r="N507" s="4">
        <f t="shared" si="80"/>
        <v>3866.82</v>
      </c>
      <c r="O507" s="4" t="str">
        <f t="shared" si="81"/>
        <v>3866.82</v>
      </c>
      <c r="P507" s="1">
        <v>0</v>
      </c>
      <c r="Q507" s="3" t="s">
        <v>22</v>
      </c>
      <c r="R507">
        <v>0</v>
      </c>
      <c r="S507" s="2">
        <f t="shared" si="78"/>
        <v>44196</v>
      </c>
      <c r="T507" s="2" t="str">
        <f t="shared" si="79"/>
        <v>31/12/2020</v>
      </c>
      <c r="U507" s="3" t="s">
        <v>23</v>
      </c>
      <c r="V507" s="1">
        <v>0</v>
      </c>
      <c r="W507">
        <v>0</v>
      </c>
      <c r="X507">
        <v>1</v>
      </c>
      <c r="Y507" s="1">
        <v>0</v>
      </c>
      <c r="Z507" s="5" t="str">
        <f t="shared" si="82"/>
        <v>1,'01/12/2020', 900, 506, 'R', 4988, 0, 0, '31/12/2020', 3866.82, 0, 'IMPLANTACAO SALDO DE ABERTURA', 0, '31/12/2020', 'S</v>
      </c>
      <c r="AA507" t="str">
        <f t="shared" si="83"/>
        <v>',0, 0, 1, 0</v>
      </c>
      <c r="AB507" t="str">
        <f t="shared" si="84"/>
        <v>1,'01/12/2020', 900, 506, 'R', 4988, 0, 0, '31/12/2020', 3866.82, 0, 'IMPLANTACAO SALDO DE ABERTURA', 0, '31/12/2020', 'S',0, 0, 1, 0</v>
      </c>
      <c r="AC507" s="3" t="s">
        <v>24</v>
      </c>
      <c r="AD507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506, 'R', 4988, 0, 0, '31/12/2020', 3866.82, 0, 'IMPLANTACAO SALDO DE ABERTURA', 0, '31/12/2020', 'S',0, 0, 1, 0);</v>
      </c>
    </row>
    <row r="508" spans="1:30" x14ac:dyDescent="0.2">
      <c r="A508">
        <v>1</v>
      </c>
      <c r="B508" s="2">
        <v>44166</v>
      </c>
      <c r="C508" s="2" t="str">
        <f t="shared" si="76"/>
        <v>01/12/2020</v>
      </c>
      <c r="D508">
        <v>900</v>
      </c>
      <c r="E508">
        <v>507</v>
      </c>
      <c r="F508" t="s">
        <v>296</v>
      </c>
      <c r="G508" t="s">
        <v>505</v>
      </c>
      <c r="H508">
        <v>4988</v>
      </c>
      <c r="I508">
        <v>0</v>
      </c>
      <c r="J508">
        <v>0</v>
      </c>
      <c r="K508" s="2">
        <v>44196</v>
      </c>
      <c r="L508" s="2" t="str">
        <f t="shared" si="77"/>
        <v>31/12/2020</v>
      </c>
      <c r="M508" s="4">
        <v>3480.34</v>
      </c>
      <c r="N508" s="4">
        <f t="shared" si="80"/>
        <v>3480.34</v>
      </c>
      <c r="O508" s="4" t="str">
        <f t="shared" si="81"/>
        <v>3480.34</v>
      </c>
      <c r="P508" s="1">
        <v>0</v>
      </c>
      <c r="Q508" s="3" t="s">
        <v>22</v>
      </c>
      <c r="R508">
        <v>0</v>
      </c>
      <c r="S508" s="2">
        <f t="shared" si="78"/>
        <v>44196</v>
      </c>
      <c r="T508" s="2" t="str">
        <f t="shared" si="79"/>
        <v>31/12/2020</v>
      </c>
      <c r="U508" s="3" t="s">
        <v>23</v>
      </c>
      <c r="V508" s="1">
        <v>0</v>
      </c>
      <c r="W508">
        <v>0</v>
      </c>
      <c r="X508">
        <v>1</v>
      </c>
      <c r="Y508" s="1">
        <v>0</v>
      </c>
      <c r="Z508" s="5" t="str">
        <f t="shared" si="82"/>
        <v>1,'01/12/2020', 900, 507, 'R', 4988, 0, 0, '31/12/2020', 3480.34, 0, 'IMPLANTACAO SALDO DE ABERTURA', 0, '31/12/2020', 'S</v>
      </c>
      <c r="AA508" t="str">
        <f t="shared" si="83"/>
        <v>',0, 0, 1, 0</v>
      </c>
      <c r="AB508" t="str">
        <f t="shared" si="84"/>
        <v>1,'01/12/2020', 900, 507, 'R', 4988, 0, 0, '31/12/2020', 3480.34, 0, 'IMPLANTACAO SALDO DE ABERTURA', 0, '31/12/2020', 'S',0, 0, 1, 0</v>
      </c>
      <c r="AC508" s="3" t="s">
        <v>24</v>
      </c>
      <c r="AD508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507, 'R', 4988, 0, 0, '31/12/2020', 3480.34, 0, 'IMPLANTACAO SALDO DE ABERTURA', 0, '31/12/2020', 'S',0, 0, 1, 0);</v>
      </c>
    </row>
    <row r="509" spans="1:30" x14ac:dyDescent="0.2">
      <c r="A509">
        <v>1</v>
      </c>
      <c r="B509" s="2">
        <v>44166</v>
      </c>
      <c r="C509" s="2" t="str">
        <f t="shared" si="76"/>
        <v>01/12/2020</v>
      </c>
      <c r="D509">
        <v>900</v>
      </c>
      <c r="E509">
        <v>508</v>
      </c>
      <c r="F509" t="s">
        <v>296</v>
      </c>
      <c r="G509" t="s">
        <v>506</v>
      </c>
      <c r="H509">
        <v>5005</v>
      </c>
      <c r="I509">
        <v>0</v>
      </c>
      <c r="J509">
        <v>0</v>
      </c>
      <c r="K509" s="2">
        <v>44196</v>
      </c>
      <c r="L509" s="2" t="str">
        <f t="shared" si="77"/>
        <v>31/12/2020</v>
      </c>
      <c r="M509" s="4">
        <v>2757.05</v>
      </c>
      <c r="N509" s="4">
        <f t="shared" si="80"/>
        <v>2757.05</v>
      </c>
      <c r="O509" s="4" t="str">
        <f t="shared" si="81"/>
        <v>2757.05</v>
      </c>
      <c r="P509" s="1">
        <v>0</v>
      </c>
      <c r="Q509" s="3" t="s">
        <v>22</v>
      </c>
      <c r="R509">
        <v>0</v>
      </c>
      <c r="S509" s="2">
        <f t="shared" si="78"/>
        <v>44196</v>
      </c>
      <c r="T509" s="2" t="str">
        <f t="shared" si="79"/>
        <v>31/12/2020</v>
      </c>
      <c r="U509" s="3" t="s">
        <v>23</v>
      </c>
      <c r="V509" s="1">
        <v>0</v>
      </c>
      <c r="W509">
        <v>0</v>
      </c>
      <c r="X509">
        <v>1</v>
      </c>
      <c r="Y509" s="1">
        <v>0</v>
      </c>
      <c r="Z509" s="5" t="str">
        <f t="shared" si="82"/>
        <v>1,'01/12/2020', 900, 508, 'R', 5005, 0, 0, '31/12/2020', 2757.05, 0, 'IMPLANTACAO SALDO DE ABERTURA', 0, '31/12/2020', 'S</v>
      </c>
      <c r="AA509" t="str">
        <f t="shared" si="83"/>
        <v>',0, 0, 1, 0</v>
      </c>
      <c r="AB509" t="str">
        <f t="shared" si="84"/>
        <v>1,'01/12/2020', 900, 508, 'R', 5005, 0, 0, '31/12/2020', 2757.05, 0, 'IMPLANTACAO SALDO DE ABERTURA', 0, '31/12/2020', 'S',0, 0, 1, 0</v>
      </c>
      <c r="AC509" s="3" t="s">
        <v>24</v>
      </c>
      <c r="AD509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508, 'R', 5005, 0, 0, '31/12/2020', 2757.05, 0, 'IMPLANTACAO SALDO DE ABERTURA', 0, '31/12/2020', 'S',0, 0, 1, 0);</v>
      </c>
    </row>
    <row r="510" spans="1:30" x14ac:dyDescent="0.2">
      <c r="A510">
        <v>1</v>
      </c>
      <c r="B510" s="2">
        <v>44166</v>
      </c>
      <c r="C510" s="2" t="str">
        <f t="shared" si="76"/>
        <v>01/12/2020</v>
      </c>
      <c r="D510">
        <v>900</v>
      </c>
      <c r="E510">
        <v>509</v>
      </c>
      <c r="F510" t="s">
        <v>296</v>
      </c>
      <c r="G510" t="s">
        <v>506</v>
      </c>
      <c r="H510">
        <v>5005</v>
      </c>
      <c r="I510">
        <v>0</v>
      </c>
      <c r="J510">
        <v>0</v>
      </c>
      <c r="K510" s="2">
        <v>44196</v>
      </c>
      <c r="L510" s="2" t="str">
        <f t="shared" si="77"/>
        <v>31/12/2020</v>
      </c>
      <c r="M510" s="4">
        <v>17372.93</v>
      </c>
      <c r="N510" s="4">
        <f t="shared" si="80"/>
        <v>17372.93</v>
      </c>
      <c r="O510" s="4" t="str">
        <f t="shared" si="81"/>
        <v>17372.93</v>
      </c>
      <c r="P510" s="1">
        <v>0</v>
      </c>
      <c r="Q510" s="3" t="s">
        <v>22</v>
      </c>
      <c r="R510">
        <v>0</v>
      </c>
      <c r="S510" s="2">
        <f t="shared" si="78"/>
        <v>44196</v>
      </c>
      <c r="T510" s="2" t="str">
        <f t="shared" si="79"/>
        <v>31/12/2020</v>
      </c>
      <c r="U510" s="3" t="s">
        <v>23</v>
      </c>
      <c r="V510" s="1">
        <v>0</v>
      </c>
      <c r="W510">
        <v>0</v>
      </c>
      <c r="X510">
        <v>1</v>
      </c>
      <c r="Y510" s="1">
        <v>0</v>
      </c>
      <c r="Z510" s="5" t="str">
        <f t="shared" si="82"/>
        <v>1,'01/12/2020', 900, 509, 'R', 5005, 0, 0, '31/12/2020', 17372.93, 0, 'IMPLANTACAO SALDO DE ABERTURA', 0, '31/12/2020', 'S</v>
      </c>
      <c r="AA510" t="str">
        <f t="shared" si="83"/>
        <v>',0, 0, 1, 0</v>
      </c>
      <c r="AB510" t="str">
        <f t="shared" si="84"/>
        <v>1,'01/12/2020', 900, 509, 'R', 5005, 0, 0, '31/12/2020', 17372.93, 0, 'IMPLANTACAO SALDO DE ABERTURA', 0, '31/12/2020', 'S',0, 0, 1, 0</v>
      </c>
      <c r="AC510" s="3" t="s">
        <v>24</v>
      </c>
      <c r="AD510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509, 'R', 5005, 0, 0, '31/12/2020', 17372.93, 0, 'IMPLANTACAO SALDO DE ABERTURA', 0, '31/12/2020', 'S',0, 0, 1, 0);</v>
      </c>
    </row>
    <row r="511" spans="1:30" x14ac:dyDescent="0.2">
      <c r="A511">
        <v>1</v>
      </c>
      <c r="B511" s="2">
        <v>44166</v>
      </c>
      <c r="C511" s="2" t="str">
        <f t="shared" si="76"/>
        <v>01/12/2020</v>
      </c>
      <c r="D511">
        <v>900</v>
      </c>
      <c r="E511">
        <v>510</v>
      </c>
      <c r="F511" t="s">
        <v>296</v>
      </c>
      <c r="G511" t="s">
        <v>506</v>
      </c>
      <c r="H511">
        <v>5005</v>
      </c>
      <c r="I511">
        <v>0</v>
      </c>
      <c r="J511">
        <v>0</v>
      </c>
      <c r="K511" s="2">
        <v>44196</v>
      </c>
      <c r="L511" s="2" t="str">
        <f t="shared" si="77"/>
        <v>31/12/2020</v>
      </c>
      <c r="M511" s="4">
        <v>20358.13</v>
      </c>
      <c r="N511" s="4">
        <f t="shared" si="80"/>
        <v>20358.13</v>
      </c>
      <c r="O511" s="4" t="str">
        <f t="shared" si="81"/>
        <v>20358.13</v>
      </c>
      <c r="P511" s="1">
        <v>0</v>
      </c>
      <c r="Q511" s="3" t="s">
        <v>22</v>
      </c>
      <c r="R511">
        <v>0</v>
      </c>
      <c r="S511" s="2">
        <f t="shared" si="78"/>
        <v>44196</v>
      </c>
      <c r="T511" s="2" t="str">
        <f t="shared" si="79"/>
        <v>31/12/2020</v>
      </c>
      <c r="U511" s="3" t="s">
        <v>23</v>
      </c>
      <c r="V511" s="1">
        <v>0</v>
      </c>
      <c r="W511">
        <v>0</v>
      </c>
      <c r="X511">
        <v>1</v>
      </c>
      <c r="Y511" s="1">
        <v>0</v>
      </c>
      <c r="Z511" s="5" t="str">
        <f t="shared" si="82"/>
        <v>1,'01/12/2020', 900, 510, 'R', 5005, 0, 0, '31/12/2020', 20358.13, 0, 'IMPLANTACAO SALDO DE ABERTURA', 0, '31/12/2020', 'S</v>
      </c>
      <c r="AA511" t="str">
        <f t="shared" si="83"/>
        <v>',0, 0, 1, 0</v>
      </c>
      <c r="AB511" t="str">
        <f t="shared" si="84"/>
        <v>1,'01/12/2020', 900, 510, 'R', 5005, 0, 0, '31/12/2020', 20358.13, 0, 'IMPLANTACAO SALDO DE ABERTURA', 0, '31/12/2020', 'S',0, 0, 1, 0</v>
      </c>
      <c r="AC511" s="3" t="s">
        <v>24</v>
      </c>
      <c r="AD511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510, 'R', 5005, 0, 0, '31/12/2020', 20358.13, 0, 'IMPLANTACAO SALDO DE ABERTURA', 0, '31/12/2020', 'S',0, 0, 1, 0);</v>
      </c>
    </row>
    <row r="512" spans="1:30" x14ac:dyDescent="0.2">
      <c r="A512">
        <v>1</v>
      </c>
      <c r="B512" s="2">
        <v>44166</v>
      </c>
      <c r="C512" s="2" t="str">
        <f t="shared" si="76"/>
        <v>01/12/2020</v>
      </c>
      <c r="D512">
        <v>900</v>
      </c>
      <c r="E512">
        <v>511</v>
      </c>
      <c r="F512" t="s">
        <v>296</v>
      </c>
      <c r="G512" t="s">
        <v>507</v>
      </c>
      <c r="H512">
        <v>5010</v>
      </c>
      <c r="I512">
        <v>0</v>
      </c>
      <c r="J512">
        <v>0</v>
      </c>
      <c r="K512" s="2">
        <v>44196</v>
      </c>
      <c r="L512" s="2" t="str">
        <f t="shared" si="77"/>
        <v>31/12/2020</v>
      </c>
      <c r="M512" s="4">
        <v>1389.75</v>
      </c>
      <c r="N512" s="4">
        <f t="shared" si="80"/>
        <v>1389.75</v>
      </c>
      <c r="O512" s="4" t="str">
        <f t="shared" si="81"/>
        <v>1389.75</v>
      </c>
      <c r="P512" s="1">
        <v>0</v>
      </c>
      <c r="Q512" s="3" t="s">
        <v>22</v>
      </c>
      <c r="R512">
        <v>0</v>
      </c>
      <c r="S512" s="2">
        <f t="shared" si="78"/>
        <v>44196</v>
      </c>
      <c r="T512" s="2" t="str">
        <f t="shared" si="79"/>
        <v>31/12/2020</v>
      </c>
      <c r="U512" s="3" t="s">
        <v>23</v>
      </c>
      <c r="V512" s="1">
        <v>0</v>
      </c>
      <c r="W512">
        <v>0</v>
      </c>
      <c r="X512">
        <v>1</v>
      </c>
      <c r="Y512" s="1">
        <v>0</v>
      </c>
      <c r="Z512" s="5" t="str">
        <f t="shared" si="82"/>
        <v>1,'01/12/2020', 900, 511, 'R', 5010, 0, 0, '31/12/2020', 1389.75, 0, 'IMPLANTACAO SALDO DE ABERTURA', 0, '31/12/2020', 'S</v>
      </c>
      <c r="AA512" t="str">
        <f t="shared" si="83"/>
        <v>',0, 0, 1, 0</v>
      </c>
      <c r="AB512" t="str">
        <f t="shared" si="84"/>
        <v>1,'01/12/2020', 900, 511, 'R', 5010, 0, 0, '31/12/2020', 1389.75, 0, 'IMPLANTACAO SALDO DE ABERTURA', 0, '31/12/2020', 'S',0, 0, 1, 0</v>
      </c>
      <c r="AC512" s="3" t="s">
        <v>24</v>
      </c>
      <c r="AD512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511, 'R', 5010, 0, 0, '31/12/2020', 1389.75, 0, 'IMPLANTACAO SALDO DE ABERTURA', 0, '31/12/2020', 'S',0, 0, 1, 0);</v>
      </c>
    </row>
    <row r="513" spans="1:30" x14ac:dyDescent="0.2">
      <c r="A513">
        <v>1</v>
      </c>
      <c r="B513" s="2">
        <v>44166</v>
      </c>
      <c r="C513" s="2" t="str">
        <f t="shared" si="76"/>
        <v>01/12/2020</v>
      </c>
      <c r="D513">
        <v>900</v>
      </c>
      <c r="E513">
        <v>512</v>
      </c>
      <c r="F513" t="s">
        <v>296</v>
      </c>
      <c r="G513" t="s">
        <v>507</v>
      </c>
      <c r="H513">
        <v>5010</v>
      </c>
      <c r="I513">
        <v>0</v>
      </c>
      <c r="J513">
        <v>0</v>
      </c>
      <c r="K513" s="2">
        <v>44196</v>
      </c>
      <c r="L513" s="2" t="str">
        <f t="shared" si="77"/>
        <v>31/12/2020</v>
      </c>
      <c r="M513" s="4">
        <v>220.58</v>
      </c>
      <c r="N513" s="4">
        <f t="shared" si="80"/>
        <v>220.58</v>
      </c>
      <c r="O513" s="4" t="str">
        <f t="shared" si="81"/>
        <v>220.58</v>
      </c>
      <c r="P513" s="1">
        <v>0</v>
      </c>
      <c r="Q513" s="3" t="s">
        <v>22</v>
      </c>
      <c r="R513">
        <v>0</v>
      </c>
      <c r="S513" s="2">
        <f t="shared" si="78"/>
        <v>44196</v>
      </c>
      <c r="T513" s="2" t="str">
        <f t="shared" si="79"/>
        <v>31/12/2020</v>
      </c>
      <c r="U513" s="3" t="s">
        <v>23</v>
      </c>
      <c r="V513" s="1">
        <v>0</v>
      </c>
      <c r="W513">
        <v>0</v>
      </c>
      <c r="X513">
        <v>1</v>
      </c>
      <c r="Y513" s="1">
        <v>0</v>
      </c>
      <c r="Z513" s="5" t="str">
        <f t="shared" si="82"/>
        <v>1,'01/12/2020', 900, 512, 'R', 5010, 0, 0, '31/12/2020', 220.58, 0, 'IMPLANTACAO SALDO DE ABERTURA', 0, '31/12/2020', 'S</v>
      </c>
      <c r="AA513" t="str">
        <f t="shared" si="83"/>
        <v>',0, 0, 1, 0</v>
      </c>
      <c r="AB513" t="str">
        <f t="shared" si="84"/>
        <v>1,'01/12/2020', 900, 512, 'R', 5010, 0, 0, '31/12/2020', 220.58, 0, 'IMPLANTACAO SALDO DE ABERTURA', 0, '31/12/2020', 'S',0, 0, 1, 0</v>
      </c>
      <c r="AC513" s="3" t="s">
        <v>24</v>
      </c>
      <c r="AD513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512, 'R', 5010, 0, 0, '31/12/2020', 220.58, 0, 'IMPLANTACAO SALDO DE ABERTURA', 0, '31/12/2020', 'S',0, 0, 1, 0);</v>
      </c>
    </row>
    <row r="514" spans="1:30" x14ac:dyDescent="0.2">
      <c r="A514">
        <v>1</v>
      </c>
      <c r="B514" s="2">
        <v>44166</v>
      </c>
      <c r="C514" s="2" t="str">
        <f t="shared" ref="C514:C577" si="86">TEXT(B514,"DD/MM/AAAA")</f>
        <v>01/12/2020</v>
      </c>
      <c r="D514">
        <v>900</v>
      </c>
      <c r="E514">
        <v>513</v>
      </c>
      <c r="F514" t="s">
        <v>296</v>
      </c>
      <c r="G514" t="s">
        <v>508</v>
      </c>
      <c r="H514">
        <v>5007</v>
      </c>
      <c r="I514">
        <v>0</v>
      </c>
      <c r="J514">
        <v>0</v>
      </c>
      <c r="K514" s="2">
        <v>44196</v>
      </c>
      <c r="L514" s="2" t="str">
        <f t="shared" ref="L514:L577" si="87">TEXT(K514,"DD/MM/AAAA")</f>
        <v>31/12/2020</v>
      </c>
      <c r="M514" s="4">
        <v>1628.59</v>
      </c>
      <c r="N514" s="4">
        <f t="shared" si="80"/>
        <v>1628.59</v>
      </c>
      <c r="O514" s="4" t="str">
        <f t="shared" si="81"/>
        <v>1628.59</v>
      </c>
      <c r="P514" s="1">
        <v>0</v>
      </c>
      <c r="Q514" s="3" t="s">
        <v>22</v>
      </c>
      <c r="R514">
        <v>0</v>
      </c>
      <c r="S514" s="2">
        <f t="shared" ref="S514:S577" si="88">K514</f>
        <v>44196</v>
      </c>
      <c r="T514" s="2" t="str">
        <f t="shared" ref="T514:T577" si="89">TEXT(S514,"DD/MM/AAAA")</f>
        <v>31/12/2020</v>
      </c>
      <c r="U514" s="3" t="s">
        <v>23</v>
      </c>
      <c r="V514" s="1">
        <v>0</v>
      </c>
      <c r="W514">
        <v>0</v>
      </c>
      <c r="X514">
        <v>1</v>
      </c>
      <c r="Y514" s="1">
        <v>0</v>
      </c>
      <c r="Z514" s="5" t="str">
        <f t="shared" si="82"/>
        <v>1,'01/12/2020', 900, 513, 'R', 5007, 0, 0, '31/12/2020', 1628.59, 0, 'IMPLANTACAO SALDO DE ABERTURA', 0, '31/12/2020', 'S</v>
      </c>
      <c r="AA514" t="str">
        <f t="shared" si="83"/>
        <v>',0, 0, 1, 0</v>
      </c>
      <c r="AB514" t="str">
        <f t="shared" si="84"/>
        <v>1,'01/12/2020', 900, 513, 'R', 5007, 0, 0, '31/12/2020', 1628.59, 0, 'IMPLANTACAO SALDO DE ABERTURA', 0, '31/12/2020', 'S',0, 0, 1, 0</v>
      </c>
      <c r="AC514" s="3" t="s">
        <v>24</v>
      </c>
      <c r="AD514" s="19" t="str">
        <f t="shared" si="85"/>
        <v>INSERT INTO TCBLAN (CODEMP,REFERENCIA,NUMLOTE,NUMLANC,TIPLANC,CODCTACTB,CODCONPAR,CODCENCUS,DTMOV,VLRLANC,CODHISTCTB,COMPLHIST,NUMDOC,VENCIMENTO,LIBERADO,CODUSU, CODPROJ,CODEMPORIG,  SEQUENCIA) VALUES(1,'01/12/2020', 900, 513, 'R', 5007, 0, 0, '31/12/2020', 1628.59, 0, 'IMPLANTACAO SALDO DE ABERTURA', 0, '31/12/2020', 'S',0, 0, 1, 0);</v>
      </c>
    </row>
    <row r="515" spans="1:30" x14ac:dyDescent="0.2">
      <c r="A515">
        <v>1</v>
      </c>
      <c r="B515" s="2">
        <v>44166</v>
      </c>
      <c r="C515" s="2" t="str">
        <f t="shared" si="86"/>
        <v>01/12/2020</v>
      </c>
      <c r="D515">
        <v>900</v>
      </c>
      <c r="E515">
        <v>514</v>
      </c>
      <c r="F515" t="s">
        <v>296</v>
      </c>
      <c r="G515" t="s">
        <v>509</v>
      </c>
      <c r="H515">
        <v>5006</v>
      </c>
      <c r="I515">
        <v>0</v>
      </c>
      <c r="J515">
        <v>0</v>
      </c>
      <c r="K515" s="2">
        <v>44196</v>
      </c>
      <c r="L515" s="2" t="str">
        <f t="shared" si="87"/>
        <v>31/12/2020</v>
      </c>
      <c r="M515" s="4">
        <v>4655.95</v>
      </c>
      <c r="N515" s="4">
        <f t="shared" ref="N515:N578" si="90">ROUND(ABS(M515),2)</f>
        <v>4655.95</v>
      </c>
      <c r="O515" s="4" t="str">
        <f t="shared" ref="O515:O578" si="91">SUBSTITUTE(N515,",",".")</f>
        <v>4655.95</v>
      </c>
      <c r="P515" s="1">
        <v>0</v>
      </c>
      <c r="Q515" s="3" t="s">
        <v>22</v>
      </c>
      <c r="R515">
        <v>0</v>
      </c>
      <c r="S515" s="2">
        <f t="shared" si="88"/>
        <v>44196</v>
      </c>
      <c r="T515" s="2" t="str">
        <f t="shared" si="89"/>
        <v>31/12/2020</v>
      </c>
      <c r="U515" s="3" t="s">
        <v>23</v>
      </c>
      <c r="V515" s="1">
        <v>0</v>
      </c>
      <c r="W515">
        <v>0</v>
      </c>
      <c r="X515">
        <v>1</v>
      </c>
      <c r="Y515" s="1">
        <v>0</v>
      </c>
      <c r="Z515" s="5" t="str">
        <f t="shared" ref="Z515:Z578" si="92">CONCATENATE(A515,",'",C515,"', ",D515,", ",E515,", '",F515,"', ",H515,", ",I515,", ",J515,", '",L515,"', ",O515,", ",P515,", '",Q515,"', ",R515,", '",T515,"', '",U515)</f>
        <v>1,'01/12/2020', 900, 514, 'R', 5006, 0, 0, '31/12/2020', 4655.95, 0, 'IMPLANTACAO SALDO DE ABERTURA', 0, '31/12/2020', 'S</v>
      </c>
      <c r="AA515" t="str">
        <f t="shared" ref="AA515:AA578" si="93">CONCATENATE("',",V515,", ",W515,", ",X515,", ",Y515)</f>
        <v>',0, 0, 1, 0</v>
      </c>
      <c r="AB515" t="str">
        <f t="shared" ref="AB515:AB578" si="94">CONCATENATE(Z515,AA515)</f>
        <v>1,'01/12/2020', 900, 514, 'R', 5006, 0, 0, '31/12/2020', 4655.95, 0, 'IMPLANTACAO SALDO DE ABERTURA', 0, '31/12/2020', 'S',0, 0, 1, 0</v>
      </c>
      <c r="AC515" s="3" t="s">
        <v>24</v>
      </c>
      <c r="AD515" s="19" t="str">
        <f t="shared" ref="AD515:AD578" si="95">CONCATENATE(AC515,AB515,");")</f>
        <v>INSERT INTO TCBLAN (CODEMP,REFERENCIA,NUMLOTE,NUMLANC,TIPLANC,CODCTACTB,CODCONPAR,CODCENCUS,DTMOV,VLRLANC,CODHISTCTB,COMPLHIST,NUMDOC,VENCIMENTO,LIBERADO,CODUSU, CODPROJ,CODEMPORIG,  SEQUENCIA) VALUES(1,'01/12/2020', 900, 514, 'R', 5006, 0, 0, '31/12/2020', 4655.95, 0, 'IMPLANTACAO SALDO DE ABERTURA', 0, '31/12/2020', 'S',0, 0, 1, 0);</v>
      </c>
    </row>
    <row r="516" spans="1:30" x14ac:dyDescent="0.2">
      <c r="A516">
        <v>1</v>
      </c>
      <c r="B516" s="2">
        <v>44166</v>
      </c>
      <c r="C516" s="2" t="str">
        <f t="shared" si="86"/>
        <v>01/12/2020</v>
      </c>
      <c r="D516">
        <v>900</v>
      </c>
      <c r="E516">
        <v>515</v>
      </c>
      <c r="F516" t="s">
        <v>296</v>
      </c>
      <c r="G516" t="s">
        <v>509</v>
      </c>
      <c r="H516">
        <v>5006</v>
      </c>
      <c r="I516">
        <v>0</v>
      </c>
      <c r="J516">
        <v>0</v>
      </c>
      <c r="K516" s="2">
        <v>44196</v>
      </c>
      <c r="L516" s="2" t="str">
        <f t="shared" si="87"/>
        <v>31/12/2020</v>
      </c>
      <c r="M516" s="4">
        <v>738.87</v>
      </c>
      <c r="N516" s="4">
        <f t="shared" si="90"/>
        <v>738.87</v>
      </c>
      <c r="O516" s="4" t="str">
        <f t="shared" si="91"/>
        <v>738.87</v>
      </c>
      <c r="P516" s="1">
        <v>0</v>
      </c>
      <c r="Q516" s="3" t="s">
        <v>22</v>
      </c>
      <c r="R516">
        <v>0</v>
      </c>
      <c r="S516" s="2">
        <f t="shared" si="88"/>
        <v>44196</v>
      </c>
      <c r="T516" s="2" t="str">
        <f t="shared" si="89"/>
        <v>31/12/2020</v>
      </c>
      <c r="U516" s="3" t="s">
        <v>23</v>
      </c>
      <c r="V516" s="1">
        <v>0</v>
      </c>
      <c r="W516">
        <v>0</v>
      </c>
      <c r="X516">
        <v>1</v>
      </c>
      <c r="Y516" s="1">
        <v>0</v>
      </c>
      <c r="Z516" s="5" t="str">
        <f t="shared" si="92"/>
        <v>1,'01/12/2020', 900, 515, 'R', 5006, 0, 0, '31/12/2020', 738.87, 0, 'IMPLANTACAO SALDO DE ABERTURA', 0, '31/12/2020', 'S</v>
      </c>
      <c r="AA516" t="str">
        <f t="shared" si="93"/>
        <v>',0, 0, 1, 0</v>
      </c>
      <c r="AB516" t="str">
        <f t="shared" si="94"/>
        <v>1,'01/12/2020', 900, 515, 'R', 5006, 0, 0, '31/12/2020', 738.87, 0, 'IMPLANTACAO SALDO DE ABERTURA', 0, '31/12/2020', 'S',0, 0, 1, 0</v>
      </c>
      <c r="AC516" s="3" t="s">
        <v>24</v>
      </c>
      <c r="AD516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515, 'R', 5006, 0, 0, '31/12/2020', 738.87, 0, 'IMPLANTACAO SALDO DE ABERTURA', 0, '31/12/2020', 'S',0, 0, 1, 0);</v>
      </c>
    </row>
    <row r="517" spans="1:30" x14ac:dyDescent="0.2">
      <c r="A517">
        <v>1</v>
      </c>
      <c r="B517" s="2">
        <v>44166</v>
      </c>
      <c r="C517" s="2" t="str">
        <f t="shared" si="86"/>
        <v>01/12/2020</v>
      </c>
      <c r="D517">
        <v>900</v>
      </c>
      <c r="E517">
        <v>516</v>
      </c>
      <c r="F517" t="s">
        <v>296</v>
      </c>
      <c r="G517" t="s">
        <v>509</v>
      </c>
      <c r="H517">
        <v>5006</v>
      </c>
      <c r="I517">
        <v>0</v>
      </c>
      <c r="J517">
        <v>0</v>
      </c>
      <c r="K517" s="2">
        <v>44196</v>
      </c>
      <c r="L517" s="2" t="str">
        <f t="shared" si="87"/>
        <v>31/12/2020</v>
      </c>
      <c r="M517" s="4">
        <v>5565.32</v>
      </c>
      <c r="N517" s="4">
        <f t="shared" si="90"/>
        <v>5565.32</v>
      </c>
      <c r="O517" s="4" t="str">
        <f t="shared" si="91"/>
        <v>5565.32</v>
      </c>
      <c r="P517" s="1">
        <v>0</v>
      </c>
      <c r="Q517" s="3" t="s">
        <v>22</v>
      </c>
      <c r="R517">
        <v>0</v>
      </c>
      <c r="S517" s="2">
        <f t="shared" si="88"/>
        <v>44196</v>
      </c>
      <c r="T517" s="2" t="str">
        <f t="shared" si="89"/>
        <v>31/12/2020</v>
      </c>
      <c r="U517" s="3" t="s">
        <v>23</v>
      </c>
      <c r="V517" s="1">
        <v>0</v>
      </c>
      <c r="W517">
        <v>0</v>
      </c>
      <c r="X517">
        <v>1</v>
      </c>
      <c r="Y517" s="1">
        <v>0</v>
      </c>
      <c r="Z517" s="5" t="str">
        <f t="shared" si="92"/>
        <v>1,'01/12/2020', 900, 516, 'R', 5006, 0, 0, '31/12/2020', 5565.32, 0, 'IMPLANTACAO SALDO DE ABERTURA', 0, '31/12/2020', 'S</v>
      </c>
      <c r="AA517" t="str">
        <f t="shared" si="93"/>
        <v>',0, 0, 1, 0</v>
      </c>
      <c r="AB517" t="str">
        <f t="shared" si="94"/>
        <v>1,'01/12/2020', 900, 516, 'R', 5006, 0, 0, '31/12/2020', 5565.32, 0, 'IMPLANTACAO SALDO DE ABERTURA', 0, '31/12/2020', 'S',0, 0, 1, 0</v>
      </c>
      <c r="AC517" s="3" t="s">
        <v>24</v>
      </c>
      <c r="AD517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516, 'R', 5006, 0, 0, '31/12/2020', 5565.32, 0, 'IMPLANTACAO SALDO DE ABERTURA', 0, '31/12/2020', 'S',0, 0, 1, 0);</v>
      </c>
    </row>
    <row r="518" spans="1:30" x14ac:dyDescent="0.2">
      <c r="A518">
        <v>1</v>
      </c>
      <c r="B518" s="2">
        <v>44166</v>
      </c>
      <c r="C518" s="2" t="str">
        <f t="shared" si="86"/>
        <v>01/12/2020</v>
      </c>
      <c r="D518">
        <v>900</v>
      </c>
      <c r="E518">
        <v>517</v>
      </c>
      <c r="F518" t="s">
        <v>296</v>
      </c>
      <c r="G518" t="s">
        <v>510</v>
      </c>
      <c r="H518">
        <v>5031</v>
      </c>
      <c r="I518">
        <v>0</v>
      </c>
      <c r="J518">
        <v>0</v>
      </c>
      <c r="K518" s="2">
        <v>44196</v>
      </c>
      <c r="L518" s="2" t="str">
        <f t="shared" si="87"/>
        <v>31/12/2020</v>
      </c>
      <c r="M518" s="4">
        <v>20063.439999999999</v>
      </c>
      <c r="N518" s="4">
        <f t="shared" si="90"/>
        <v>20063.439999999999</v>
      </c>
      <c r="O518" s="4" t="str">
        <f t="shared" si="91"/>
        <v>20063.44</v>
      </c>
      <c r="P518" s="1">
        <v>0</v>
      </c>
      <c r="Q518" s="3" t="s">
        <v>22</v>
      </c>
      <c r="R518">
        <v>0</v>
      </c>
      <c r="S518" s="2">
        <f t="shared" si="88"/>
        <v>44196</v>
      </c>
      <c r="T518" s="2" t="str">
        <f t="shared" si="89"/>
        <v>31/12/2020</v>
      </c>
      <c r="U518" s="3" t="s">
        <v>23</v>
      </c>
      <c r="V518" s="1">
        <v>0</v>
      </c>
      <c r="W518">
        <v>0</v>
      </c>
      <c r="X518">
        <v>1</v>
      </c>
      <c r="Y518" s="1">
        <v>0</v>
      </c>
      <c r="Z518" s="5" t="str">
        <f t="shared" si="92"/>
        <v>1,'01/12/2020', 900, 517, 'R', 5031, 0, 0, '31/12/2020', 20063.44, 0, 'IMPLANTACAO SALDO DE ABERTURA', 0, '31/12/2020', 'S</v>
      </c>
      <c r="AA518" t="str">
        <f t="shared" si="93"/>
        <v>',0, 0, 1, 0</v>
      </c>
      <c r="AB518" t="str">
        <f t="shared" si="94"/>
        <v>1,'01/12/2020', 900, 517, 'R', 5031, 0, 0, '31/12/2020', 20063.44, 0, 'IMPLANTACAO SALDO DE ABERTURA', 0, '31/12/2020', 'S',0, 0, 1, 0</v>
      </c>
      <c r="AC518" s="3" t="s">
        <v>24</v>
      </c>
      <c r="AD518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517, 'R', 5031, 0, 0, '31/12/2020', 20063.44, 0, 'IMPLANTACAO SALDO DE ABERTURA', 0, '31/12/2020', 'S',0, 0, 1, 0);</v>
      </c>
    </row>
    <row r="519" spans="1:30" x14ac:dyDescent="0.2">
      <c r="A519">
        <v>1</v>
      </c>
      <c r="B519" s="2">
        <v>44166</v>
      </c>
      <c r="C519" s="2" t="str">
        <f t="shared" si="86"/>
        <v>01/12/2020</v>
      </c>
      <c r="D519">
        <v>900</v>
      </c>
      <c r="E519">
        <v>518</v>
      </c>
      <c r="F519" t="s">
        <v>296</v>
      </c>
      <c r="G519" t="s">
        <v>511</v>
      </c>
      <c r="H519">
        <v>5033</v>
      </c>
      <c r="I519">
        <v>0</v>
      </c>
      <c r="J519">
        <v>0</v>
      </c>
      <c r="K519" s="2">
        <v>44196</v>
      </c>
      <c r="L519" s="2" t="str">
        <f t="shared" si="87"/>
        <v>31/12/2020</v>
      </c>
      <c r="M519" s="4">
        <v>12182.01</v>
      </c>
      <c r="N519" s="4">
        <f t="shared" si="90"/>
        <v>12182.01</v>
      </c>
      <c r="O519" s="4" t="str">
        <f t="shared" si="91"/>
        <v>12182.01</v>
      </c>
      <c r="P519" s="1">
        <v>0</v>
      </c>
      <c r="Q519" s="3" t="s">
        <v>22</v>
      </c>
      <c r="R519">
        <v>0</v>
      </c>
      <c r="S519" s="2">
        <f t="shared" si="88"/>
        <v>44196</v>
      </c>
      <c r="T519" s="2" t="str">
        <f t="shared" si="89"/>
        <v>31/12/2020</v>
      </c>
      <c r="U519" s="3" t="s">
        <v>23</v>
      </c>
      <c r="V519" s="1">
        <v>0</v>
      </c>
      <c r="W519">
        <v>0</v>
      </c>
      <c r="X519">
        <v>1</v>
      </c>
      <c r="Y519" s="1">
        <v>0</v>
      </c>
      <c r="Z519" s="5" t="str">
        <f t="shared" si="92"/>
        <v>1,'01/12/2020', 900, 518, 'R', 5033, 0, 0, '31/12/2020', 12182.01, 0, 'IMPLANTACAO SALDO DE ABERTURA', 0, '31/12/2020', 'S</v>
      </c>
      <c r="AA519" t="str">
        <f t="shared" si="93"/>
        <v>',0, 0, 1, 0</v>
      </c>
      <c r="AB519" t="str">
        <f t="shared" si="94"/>
        <v>1,'01/12/2020', 900, 518, 'R', 5033, 0, 0, '31/12/2020', 12182.01, 0, 'IMPLANTACAO SALDO DE ABERTURA', 0, '31/12/2020', 'S',0, 0, 1, 0</v>
      </c>
      <c r="AC519" s="3" t="s">
        <v>24</v>
      </c>
      <c r="AD519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518, 'R', 5033, 0, 0, '31/12/2020', 12182.01, 0, 'IMPLANTACAO SALDO DE ABERTURA', 0, '31/12/2020', 'S',0, 0, 1, 0);</v>
      </c>
    </row>
    <row r="520" spans="1:30" x14ac:dyDescent="0.2">
      <c r="A520">
        <v>1</v>
      </c>
      <c r="B520" s="2">
        <v>44166</v>
      </c>
      <c r="C520" s="2" t="str">
        <f t="shared" si="86"/>
        <v>01/12/2020</v>
      </c>
      <c r="D520">
        <v>900</v>
      </c>
      <c r="E520">
        <v>519</v>
      </c>
      <c r="F520" t="s">
        <v>20</v>
      </c>
      <c r="G520" t="s">
        <v>512</v>
      </c>
      <c r="H520">
        <v>5171</v>
      </c>
      <c r="I520">
        <v>0</v>
      </c>
      <c r="J520">
        <v>0</v>
      </c>
      <c r="K520" s="2">
        <v>44196</v>
      </c>
      <c r="L520" s="2" t="str">
        <f t="shared" si="87"/>
        <v>31/12/2020</v>
      </c>
      <c r="M520" s="4">
        <v>-2958.78</v>
      </c>
      <c r="N520" s="4">
        <f t="shared" si="90"/>
        <v>2958.78</v>
      </c>
      <c r="O520" s="4" t="str">
        <f t="shared" si="91"/>
        <v>2958.78</v>
      </c>
      <c r="P520" s="1">
        <v>0</v>
      </c>
      <c r="Q520" s="3" t="s">
        <v>22</v>
      </c>
      <c r="R520">
        <v>0</v>
      </c>
      <c r="S520" s="2">
        <f t="shared" si="88"/>
        <v>44196</v>
      </c>
      <c r="T520" s="2" t="str">
        <f t="shared" si="89"/>
        <v>31/12/2020</v>
      </c>
      <c r="U520" s="3" t="s">
        <v>23</v>
      </c>
      <c r="V520" s="1">
        <v>0</v>
      </c>
      <c r="W520">
        <v>0</v>
      </c>
      <c r="X520">
        <v>1</v>
      </c>
      <c r="Y520" s="1">
        <v>0</v>
      </c>
      <c r="Z520" s="5" t="str">
        <f t="shared" si="92"/>
        <v>1,'01/12/2020', 900, 519, 'D', 5171, 0, 0, '31/12/2020', 2958.78, 0, 'IMPLANTACAO SALDO DE ABERTURA', 0, '31/12/2020', 'S</v>
      </c>
      <c r="AA520" t="str">
        <f t="shared" si="93"/>
        <v>',0, 0, 1, 0</v>
      </c>
      <c r="AB520" t="str">
        <f t="shared" si="94"/>
        <v>1,'01/12/2020', 900, 519, 'D', 5171, 0, 0, '31/12/2020', 2958.78, 0, 'IMPLANTACAO SALDO DE ABERTURA', 0, '31/12/2020', 'S',0, 0, 1, 0</v>
      </c>
      <c r="AC520" s="3" t="s">
        <v>24</v>
      </c>
      <c r="AD520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519, 'D', 5171, 0, 0, '31/12/2020', 2958.78, 0, 'IMPLANTACAO SALDO DE ABERTURA', 0, '31/12/2020', 'S',0, 0, 1, 0);</v>
      </c>
    </row>
    <row r="521" spans="1:30" x14ac:dyDescent="0.2">
      <c r="A521">
        <v>1</v>
      </c>
      <c r="B521" s="2">
        <v>44166</v>
      </c>
      <c r="C521" s="2" t="str">
        <f t="shared" si="86"/>
        <v>01/12/2020</v>
      </c>
      <c r="D521">
        <v>900</v>
      </c>
      <c r="E521">
        <v>520</v>
      </c>
      <c r="F521" t="s">
        <v>20</v>
      </c>
      <c r="G521" t="s">
        <v>513</v>
      </c>
      <c r="H521">
        <v>5813</v>
      </c>
      <c r="I521">
        <v>0</v>
      </c>
      <c r="J521">
        <v>0</v>
      </c>
      <c r="K521" s="2">
        <v>44196</v>
      </c>
      <c r="L521" s="2" t="str">
        <f t="shared" si="87"/>
        <v>31/12/2020</v>
      </c>
      <c r="M521" s="4">
        <v>-28102.58</v>
      </c>
      <c r="N521" s="4">
        <f t="shared" si="90"/>
        <v>28102.58</v>
      </c>
      <c r="O521" s="4" t="str">
        <f t="shared" si="91"/>
        <v>28102.58</v>
      </c>
      <c r="P521" s="1">
        <v>0</v>
      </c>
      <c r="Q521" s="3" t="s">
        <v>22</v>
      </c>
      <c r="R521">
        <v>0</v>
      </c>
      <c r="S521" s="2">
        <f t="shared" si="88"/>
        <v>44196</v>
      </c>
      <c r="T521" s="2" t="str">
        <f t="shared" si="89"/>
        <v>31/12/2020</v>
      </c>
      <c r="U521" s="3" t="s">
        <v>23</v>
      </c>
      <c r="V521" s="1">
        <v>0</v>
      </c>
      <c r="W521">
        <v>0</v>
      </c>
      <c r="X521">
        <v>1</v>
      </c>
      <c r="Y521" s="1">
        <v>0</v>
      </c>
      <c r="Z521" s="5" t="str">
        <f t="shared" si="92"/>
        <v>1,'01/12/2020', 900, 520, 'D', 5813, 0, 0, '31/12/2020', 28102.58, 0, 'IMPLANTACAO SALDO DE ABERTURA', 0, '31/12/2020', 'S</v>
      </c>
      <c r="AA521" t="str">
        <f t="shared" si="93"/>
        <v>',0, 0, 1, 0</v>
      </c>
      <c r="AB521" t="str">
        <f t="shared" si="94"/>
        <v>1,'01/12/2020', 900, 520, 'D', 5813, 0, 0, '31/12/2020', 28102.58, 0, 'IMPLANTACAO SALDO DE ABERTURA', 0, '31/12/2020', 'S',0, 0, 1, 0</v>
      </c>
      <c r="AC521" s="3" t="s">
        <v>24</v>
      </c>
      <c r="AD521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520, 'D', 5813, 0, 0, '31/12/2020', 28102.58, 0, 'IMPLANTACAO SALDO DE ABERTURA', 0, '31/12/2020', 'S',0, 0, 1, 0);</v>
      </c>
    </row>
    <row r="522" spans="1:30" x14ac:dyDescent="0.2">
      <c r="A522">
        <v>1</v>
      </c>
      <c r="B522" s="2">
        <v>44166</v>
      </c>
      <c r="C522" s="2" t="str">
        <f t="shared" si="86"/>
        <v>01/12/2020</v>
      </c>
      <c r="D522">
        <v>900</v>
      </c>
      <c r="E522">
        <v>521</v>
      </c>
      <c r="F522" t="s">
        <v>20</v>
      </c>
      <c r="G522" t="s">
        <v>514</v>
      </c>
      <c r="H522">
        <v>5101</v>
      </c>
      <c r="I522">
        <v>0</v>
      </c>
      <c r="J522">
        <v>0</v>
      </c>
      <c r="K522" s="2">
        <v>44196</v>
      </c>
      <c r="L522" s="2" t="str">
        <f t="shared" si="87"/>
        <v>31/12/2020</v>
      </c>
      <c r="M522" s="4">
        <v>-176828.99</v>
      </c>
      <c r="N522" s="4">
        <f t="shared" si="90"/>
        <v>176828.99</v>
      </c>
      <c r="O522" s="4" t="str">
        <f t="shared" si="91"/>
        <v>176828.99</v>
      </c>
      <c r="P522" s="1">
        <v>0</v>
      </c>
      <c r="Q522" s="3" t="s">
        <v>22</v>
      </c>
      <c r="R522">
        <v>0</v>
      </c>
      <c r="S522" s="2">
        <f t="shared" si="88"/>
        <v>44196</v>
      </c>
      <c r="T522" s="2" t="str">
        <f t="shared" si="89"/>
        <v>31/12/2020</v>
      </c>
      <c r="U522" s="3" t="s">
        <v>23</v>
      </c>
      <c r="V522" s="1">
        <v>0</v>
      </c>
      <c r="W522">
        <v>0</v>
      </c>
      <c r="X522">
        <v>1</v>
      </c>
      <c r="Y522" s="1">
        <v>0</v>
      </c>
      <c r="Z522" s="5" t="str">
        <f t="shared" si="92"/>
        <v>1,'01/12/2020', 900, 521, 'D', 5101, 0, 0, '31/12/2020', 176828.99, 0, 'IMPLANTACAO SALDO DE ABERTURA', 0, '31/12/2020', 'S</v>
      </c>
      <c r="AA522" t="str">
        <f t="shared" si="93"/>
        <v>',0, 0, 1, 0</v>
      </c>
      <c r="AB522" t="str">
        <f t="shared" si="94"/>
        <v>1,'01/12/2020', 900, 521, 'D', 5101, 0, 0, '31/12/2020', 176828.99, 0, 'IMPLANTACAO SALDO DE ABERTURA', 0, '31/12/2020', 'S',0, 0, 1, 0</v>
      </c>
      <c r="AC522" s="3" t="s">
        <v>24</v>
      </c>
      <c r="AD522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521, 'D', 5101, 0, 0, '31/12/2020', 176828.99, 0, 'IMPLANTACAO SALDO DE ABERTURA', 0, '31/12/2020', 'S',0, 0, 1, 0);</v>
      </c>
    </row>
    <row r="523" spans="1:30" x14ac:dyDescent="0.2">
      <c r="A523">
        <v>1</v>
      </c>
      <c r="B523" s="2">
        <v>44166</v>
      </c>
      <c r="C523" s="2" t="str">
        <f t="shared" si="86"/>
        <v>01/12/2020</v>
      </c>
      <c r="D523">
        <v>900</v>
      </c>
      <c r="E523">
        <v>522</v>
      </c>
      <c r="F523" t="s">
        <v>20</v>
      </c>
      <c r="G523" t="s">
        <v>515</v>
      </c>
      <c r="H523">
        <v>5172</v>
      </c>
      <c r="I523">
        <v>0</v>
      </c>
      <c r="J523">
        <v>0</v>
      </c>
      <c r="K523" s="2">
        <v>44196</v>
      </c>
      <c r="L523" s="2" t="str">
        <f t="shared" si="87"/>
        <v>31/12/2020</v>
      </c>
      <c r="M523" s="4">
        <v>-17636.259999999998</v>
      </c>
      <c r="N523" s="4">
        <f t="shared" si="90"/>
        <v>17636.259999999998</v>
      </c>
      <c r="O523" s="4" t="str">
        <f t="shared" si="91"/>
        <v>17636.26</v>
      </c>
      <c r="P523" s="1">
        <v>0</v>
      </c>
      <c r="Q523" s="3" t="s">
        <v>22</v>
      </c>
      <c r="R523">
        <v>0</v>
      </c>
      <c r="S523" s="2">
        <f t="shared" si="88"/>
        <v>44196</v>
      </c>
      <c r="T523" s="2" t="str">
        <f t="shared" si="89"/>
        <v>31/12/2020</v>
      </c>
      <c r="U523" s="3" t="s">
        <v>23</v>
      </c>
      <c r="V523" s="1">
        <v>0</v>
      </c>
      <c r="W523">
        <v>0</v>
      </c>
      <c r="X523">
        <v>1</v>
      </c>
      <c r="Y523" s="1">
        <v>0</v>
      </c>
      <c r="Z523" s="5" t="str">
        <f t="shared" si="92"/>
        <v>1,'01/12/2020', 900, 522, 'D', 5172, 0, 0, '31/12/2020', 17636.26, 0, 'IMPLANTACAO SALDO DE ABERTURA', 0, '31/12/2020', 'S</v>
      </c>
      <c r="AA523" t="str">
        <f t="shared" si="93"/>
        <v>',0, 0, 1, 0</v>
      </c>
      <c r="AB523" t="str">
        <f t="shared" si="94"/>
        <v>1,'01/12/2020', 900, 522, 'D', 5172, 0, 0, '31/12/2020', 17636.26, 0, 'IMPLANTACAO SALDO DE ABERTURA', 0, '31/12/2020', 'S',0, 0, 1, 0</v>
      </c>
      <c r="AC523" s="3" t="s">
        <v>24</v>
      </c>
      <c r="AD523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522, 'D', 5172, 0, 0, '31/12/2020', 17636.26, 0, 'IMPLANTACAO SALDO DE ABERTURA', 0, '31/12/2020', 'S',0, 0, 1, 0);</v>
      </c>
    </row>
    <row r="524" spans="1:30" x14ac:dyDescent="0.2">
      <c r="A524">
        <v>1</v>
      </c>
      <c r="B524" s="2">
        <v>44166</v>
      </c>
      <c r="C524" s="2" t="str">
        <f t="shared" si="86"/>
        <v>01/12/2020</v>
      </c>
      <c r="D524">
        <v>900</v>
      </c>
      <c r="E524">
        <v>523</v>
      </c>
      <c r="F524" t="s">
        <v>20</v>
      </c>
      <c r="G524" t="s">
        <v>516</v>
      </c>
      <c r="H524">
        <v>5086</v>
      </c>
      <c r="I524">
        <v>0</v>
      </c>
      <c r="J524">
        <v>0</v>
      </c>
      <c r="K524" s="2">
        <v>44196</v>
      </c>
      <c r="L524" s="2" t="str">
        <f t="shared" si="87"/>
        <v>31/12/2020</v>
      </c>
      <c r="M524" s="4">
        <v>-25961.38</v>
      </c>
      <c r="N524" s="4">
        <f t="shared" si="90"/>
        <v>25961.38</v>
      </c>
      <c r="O524" s="4" t="str">
        <f t="shared" si="91"/>
        <v>25961.38</v>
      </c>
      <c r="P524" s="1">
        <v>0</v>
      </c>
      <c r="Q524" s="3" t="s">
        <v>22</v>
      </c>
      <c r="R524">
        <v>0</v>
      </c>
      <c r="S524" s="2">
        <f t="shared" si="88"/>
        <v>44196</v>
      </c>
      <c r="T524" s="2" t="str">
        <f t="shared" si="89"/>
        <v>31/12/2020</v>
      </c>
      <c r="U524" s="3" t="s">
        <v>23</v>
      </c>
      <c r="V524" s="1">
        <v>0</v>
      </c>
      <c r="W524">
        <v>0</v>
      </c>
      <c r="X524">
        <v>1</v>
      </c>
      <c r="Y524" s="1">
        <v>0</v>
      </c>
      <c r="Z524" s="5" t="str">
        <f t="shared" si="92"/>
        <v>1,'01/12/2020', 900, 523, 'D', 5086, 0, 0, '31/12/2020', 25961.38, 0, 'IMPLANTACAO SALDO DE ABERTURA', 0, '31/12/2020', 'S</v>
      </c>
      <c r="AA524" t="str">
        <f t="shared" si="93"/>
        <v>',0, 0, 1, 0</v>
      </c>
      <c r="AB524" t="str">
        <f t="shared" si="94"/>
        <v>1,'01/12/2020', 900, 523, 'D', 5086, 0, 0, '31/12/2020', 25961.38, 0, 'IMPLANTACAO SALDO DE ABERTURA', 0, '31/12/2020', 'S',0, 0, 1, 0</v>
      </c>
      <c r="AC524" s="3" t="s">
        <v>24</v>
      </c>
      <c r="AD524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523, 'D', 5086, 0, 0, '31/12/2020', 25961.38, 0, 'IMPLANTACAO SALDO DE ABERTURA', 0, '31/12/2020', 'S',0, 0, 1, 0);</v>
      </c>
    </row>
    <row r="525" spans="1:30" x14ac:dyDescent="0.2">
      <c r="A525">
        <v>1</v>
      </c>
      <c r="B525" s="2">
        <v>44166</v>
      </c>
      <c r="C525" s="2" t="str">
        <f t="shared" si="86"/>
        <v>01/12/2020</v>
      </c>
      <c r="D525">
        <v>900</v>
      </c>
      <c r="E525">
        <v>524</v>
      </c>
      <c r="F525" t="s">
        <v>296</v>
      </c>
      <c r="G525" t="s">
        <v>517</v>
      </c>
      <c r="H525">
        <v>5184</v>
      </c>
      <c r="I525">
        <v>0</v>
      </c>
      <c r="J525">
        <v>0</v>
      </c>
      <c r="K525" s="2">
        <v>44196</v>
      </c>
      <c r="L525" s="2" t="str">
        <f t="shared" si="87"/>
        <v>31/12/2020</v>
      </c>
      <c r="M525" s="4">
        <v>194794.9</v>
      </c>
      <c r="N525" s="4">
        <f t="shared" si="90"/>
        <v>194794.9</v>
      </c>
      <c r="O525" s="4" t="str">
        <f t="shared" si="91"/>
        <v>194794.9</v>
      </c>
      <c r="P525" s="1">
        <v>0</v>
      </c>
      <c r="Q525" s="3" t="s">
        <v>22</v>
      </c>
      <c r="R525">
        <v>0</v>
      </c>
      <c r="S525" s="2">
        <f t="shared" si="88"/>
        <v>44196</v>
      </c>
      <c r="T525" s="2" t="str">
        <f t="shared" si="89"/>
        <v>31/12/2020</v>
      </c>
      <c r="U525" s="3" t="s">
        <v>23</v>
      </c>
      <c r="V525" s="1">
        <v>0</v>
      </c>
      <c r="W525">
        <v>0</v>
      </c>
      <c r="X525">
        <v>1</v>
      </c>
      <c r="Y525" s="1">
        <v>0</v>
      </c>
      <c r="Z525" s="5" t="str">
        <f t="shared" si="92"/>
        <v>1,'01/12/2020', 900, 524, 'R', 5184, 0, 0, '31/12/2020', 194794.9, 0, 'IMPLANTACAO SALDO DE ABERTURA', 0, '31/12/2020', 'S</v>
      </c>
      <c r="AA525" t="str">
        <f t="shared" si="93"/>
        <v>',0, 0, 1, 0</v>
      </c>
      <c r="AB525" t="str">
        <f t="shared" si="94"/>
        <v>1,'01/12/2020', 900, 524, 'R', 5184, 0, 0, '31/12/2020', 194794.9, 0, 'IMPLANTACAO SALDO DE ABERTURA', 0, '31/12/2020', 'S',0, 0, 1, 0</v>
      </c>
      <c r="AC525" s="3" t="s">
        <v>24</v>
      </c>
      <c r="AD525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524, 'R', 5184, 0, 0, '31/12/2020', 194794.9, 0, 'IMPLANTACAO SALDO DE ABERTURA', 0, '31/12/2020', 'S',0, 0, 1, 0);</v>
      </c>
    </row>
    <row r="526" spans="1:30" x14ac:dyDescent="0.2">
      <c r="A526">
        <v>1</v>
      </c>
      <c r="B526" s="2">
        <v>44166</v>
      </c>
      <c r="C526" s="2" t="str">
        <f t="shared" si="86"/>
        <v>01/12/2020</v>
      </c>
      <c r="D526">
        <v>900</v>
      </c>
      <c r="E526">
        <v>525</v>
      </c>
      <c r="F526" t="s">
        <v>296</v>
      </c>
      <c r="G526" t="s">
        <v>518</v>
      </c>
      <c r="H526">
        <v>5170</v>
      </c>
      <c r="I526">
        <v>0</v>
      </c>
      <c r="J526">
        <v>0</v>
      </c>
      <c r="K526" s="2">
        <v>44196</v>
      </c>
      <c r="L526" s="2" t="str">
        <f t="shared" si="87"/>
        <v>31/12/2020</v>
      </c>
      <c r="M526" s="4">
        <v>32894.879999999997</v>
      </c>
      <c r="N526" s="4">
        <f t="shared" si="90"/>
        <v>32894.879999999997</v>
      </c>
      <c r="O526" s="4" t="str">
        <f t="shared" si="91"/>
        <v>32894.88</v>
      </c>
      <c r="P526" s="1">
        <v>0</v>
      </c>
      <c r="Q526" s="3" t="s">
        <v>22</v>
      </c>
      <c r="R526">
        <v>0</v>
      </c>
      <c r="S526" s="2">
        <f t="shared" si="88"/>
        <v>44196</v>
      </c>
      <c r="T526" s="2" t="str">
        <f t="shared" si="89"/>
        <v>31/12/2020</v>
      </c>
      <c r="U526" s="3" t="s">
        <v>23</v>
      </c>
      <c r="V526" s="1">
        <v>0</v>
      </c>
      <c r="W526">
        <v>0</v>
      </c>
      <c r="X526">
        <v>1</v>
      </c>
      <c r="Y526" s="1">
        <v>0</v>
      </c>
      <c r="Z526" s="5" t="str">
        <f t="shared" si="92"/>
        <v>1,'01/12/2020', 900, 525, 'R', 5170, 0, 0, '31/12/2020', 32894.88, 0, 'IMPLANTACAO SALDO DE ABERTURA', 0, '31/12/2020', 'S</v>
      </c>
      <c r="AA526" t="str">
        <f t="shared" si="93"/>
        <v>',0, 0, 1, 0</v>
      </c>
      <c r="AB526" t="str">
        <f t="shared" si="94"/>
        <v>1,'01/12/2020', 900, 525, 'R', 5170, 0, 0, '31/12/2020', 32894.88, 0, 'IMPLANTACAO SALDO DE ABERTURA', 0, '31/12/2020', 'S',0, 0, 1, 0</v>
      </c>
      <c r="AC526" s="3" t="s">
        <v>24</v>
      </c>
      <c r="AD526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525, 'R', 5170, 0, 0, '31/12/2020', 32894.88, 0, 'IMPLANTACAO SALDO DE ABERTURA', 0, '31/12/2020', 'S',0, 0, 1, 0);</v>
      </c>
    </row>
    <row r="527" spans="1:30" x14ac:dyDescent="0.2">
      <c r="A527">
        <v>1</v>
      </c>
      <c r="B527" s="2">
        <v>44166</v>
      </c>
      <c r="C527" s="2" t="str">
        <f t="shared" si="86"/>
        <v>01/12/2020</v>
      </c>
      <c r="D527">
        <v>900</v>
      </c>
      <c r="E527">
        <v>526</v>
      </c>
      <c r="F527" t="s">
        <v>296</v>
      </c>
      <c r="G527" t="s">
        <v>519</v>
      </c>
      <c r="H527">
        <v>5139</v>
      </c>
      <c r="I527">
        <v>0</v>
      </c>
      <c r="J527">
        <v>0</v>
      </c>
      <c r="K527" s="2">
        <v>44196</v>
      </c>
      <c r="L527" s="2" t="str">
        <f t="shared" si="87"/>
        <v>31/12/2020</v>
      </c>
      <c r="M527" s="4">
        <v>218433.25</v>
      </c>
      <c r="N527" s="4">
        <f t="shared" si="90"/>
        <v>218433.25</v>
      </c>
      <c r="O527" s="4" t="str">
        <f t="shared" si="91"/>
        <v>218433.25</v>
      </c>
      <c r="P527" s="1">
        <v>0</v>
      </c>
      <c r="Q527" s="3" t="s">
        <v>22</v>
      </c>
      <c r="R527">
        <v>0</v>
      </c>
      <c r="S527" s="2">
        <f t="shared" si="88"/>
        <v>44196</v>
      </c>
      <c r="T527" s="2" t="str">
        <f t="shared" si="89"/>
        <v>31/12/2020</v>
      </c>
      <c r="U527" s="3" t="s">
        <v>23</v>
      </c>
      <c r="V527" s="1">
        <v>0</v>
      </c>
      <c r="W527">
        <v>0</v>
      </c>
      <c r="X527">
        <v>1</v>
      </c>
      <c r="Y527" s="1">
        <v>0</v>
      </c>
      <c r="Z527" s="5" t="str">
        <f t="shared" si="92"/>
        <v>1,'01/12/2020', 900, 526, 'R', 5139, 0, 0, '31/12/2020', 218433.25, 0, 'IMPLANTACAO SALDO DE ABERTURA', 0, '31/12/2020', 'S</v>
      </c>
      <c r="AA527" t="str">
        <f t="shared" si="93"/>
        <v>',0, 0, 1, 0</v>
      </c>
      <c r="AB527" t="str">
        <f t="shared" si="94"/>
        <v>1,'01/12/2020', 900, 526, 'R', 5139, 0, 0, '31/12/2020', 218433.25, 0, 'IMPLANTACAO SALDO DE ABERTURA', 0, '31/12/2020', 'S',0, 0, 1, 0</v>
      </c>
      <c r="AC527" s="3" t="s">
        <v>24</v>
      </c>
      <c r="AD527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526, 'R', 5139, 0, 0, '31/12/2020', 218433.25, 0, 'IMPLANTACAO SALDO DE ABERTURA', 0, '31/12/2020', 'S',0, 0, 1, 0);</v>
      </c>
    </row>
    <row r="528" spans="1:30" x14ac:dyDescent="0.2">
      <c r="A528">
        <v>1</v>
      </c>
      <c r="B528" s="2">
        <v>44166</v>
      </c>
      <c r="C528" s="2" t="str">
        <f t="shared" si="86"/>
        <v>01/12/2020</v>
      </c>
      <c r="D528">
        <v>900</v>
      </c>
      <c r="E528">
        <v>527</v>
      </c>
      <c r="F528" t="s">
        <v>296</v>
      </c>
      <c r="G528" t="s">
        <v>520</v>
      </c>
      <c r="H528">
        <v>5186</v>
      </c>
      <c r="I528">
        <v>0</v>
      </c>
      <c r="J528">
        <v>0</v>
      </c>
      <c r="K528" s="2">
        <v>44196</v>
      </c>
      <c r="L528" s="2" t="str">
        <f t="shared" si="87"/>
        <v>31/12/2020</v>
      </c>
      <c r="M528" s="4">
        <v>617490.42000000004</v>
      </c>
      <c r="N528" s="4">
        <f t="shared" si="90"/>
        <v>617490.42000000004</v>
      </c>
      <c r="O528" s="4" t="str">
        <f t="shared" si="91"/>
        <v>617490.42</v>
      </c>
      <c r="P528" s="1">
        <v>0</v>
      </c>
      <c r="Q528" s="3" t="s">
        <v>22</v>
      </c>
      <c r="R528">
        <v>0</v>
      </c>
      <c r="S528" s="2">
        <f t="shared" si="88"/>
        <v>44196</v>
      </c>
      <c r="T528" s="2" t="str">
        <f t="shared" si="89"/>
        <v>31/12/2020</v>
      </c>
      <c r="U528" s="3" t="s">
        <v>23</v>
      </c>
      <c r="V528" s="1">
        <v>0</v>
      </c>
      <c r="W528">
        <v>0</v>
      </c>
      <c r="X528">
        <v>1</v>
      </c>
      <c r="Y528" s="1">
        <v>0</v>
      </c>
      <c r="Z528" s="5" t="str">
        <f t="shared" si="92"/>
        <v>1,'01/12/2020', 900, 527, 'R', 5186, 0, 0, '31/12/2020', 617490.42, 0, 'IMPLANTACAO SALDO DE ABERTURA', 0, '31/12/2020', 'S</v>
      </c>
      <c r="AA528" t="str">
        <f t="shared" si="93"/>
        <v>',0, 0, 1, 0</v>
      </c>
      <c r="AB528" t="str">
        <f t="shared" si="94"/>
        <v>1,'01/12/2020', 900, 527, 'R', 5186, 0, 0, '31/12/2020', 617490.42, 0, 'IMPLANTACAO SALDO DE ABERTURA', 0, '31/12/2020', 'S',0, 0, 1, 0</v>
      </c>
      <c r="AC528" s="3" t="s">
        <v>24</v>
      </c>
      <c r="AD528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527, 'R', 5186, 0, 0, '31/12/2020', 617490.42, 0, 'IMPLANTACAO SALDO DE ABERTURA', 0, '31/12/2020', 'S',0, 0, 1, 0);</v>
      </c>
    </row>
    <row r="529" spans="1:30" x14ac:dyDescent="0.2">
      <c r="A529">
        <v>1</v>
      </c>
      <c r="B529" s="2">
        <v>44166</v>
      </c>
      <c r="C529" s="2" t="str">
        <f t="shared" si="86"/>
        <v>01/12/2020</v>
      </c>
      <c r="D529">
        <v>900</v>
      </c>
      <c r="E529">
        <v>528</v>
      </c>
      <c r="F529" t="s">
        <v>296</v>
      </c>
      <c r="G529" t="s">
        <v>521</v>
      </c>
      <c r="H529">
        <v>5188</v>
      </c>
      <c r="I529">
        <v>0</v>
      </c>
      <c r="J529">
        <v>0</v>
      </c>
      <c r="K529" s="2">
        <v>44196</v>
      </c>
      <c r="L529" s="2" t="str">
        <f t="shared" si="87"/>
        <v>31/12/2020</v>
      </c>
      <c r="M529" s="4">
        <v>531162.59</v>
      </c>
      <c r="N529" s="4">
        <f t="shared" si="90"/>
        <v>531162.59</v>
      </c>
      <c r="O529" s="4" t="str">
        <f t="shared" si="91"/>
        <v>531162.59</v>
      </c>
      <c r="P529" s="1">
        <v>0</v>
      </c>
      <c r="Q529" s="3" t="s">
        <v>22</v>
      </c>
      <c r="R529">
        <v>0</v>
      </c>
      <c r="S529" s="2">
        <f t="shared" si="88"/>
        <v>44196</v>
      </c>
      <c r="T529" s="2" t="str">
        <f t="shared" si="89"/>
        <v>31/12/2020</v>
      </c>
      <c r="U529" s="3" t="s">
        <v>23</v>
      </c>
      <c r="V529" s="1">
        <v>0</v>
      </c>
      <c r="W529">
        <v>0</v>
      </c>
      <c r="X529">
        <v>1</v>
      </c>
      <c r="Y529" s="1">
        <v>0</v>
      </c>
      <c r="Z529" s="5" t="str">
        <f t="shared" si="92"/>
        <v>1,'01/12/2020', 900, 528, 'R', 5188, 0, 0, '31/12/2020', 531162.59, 0, 'IMPLANTACAO SALDO DE ABERTURA', 0, '31/12/2020', 'S</v>
      </c>
      <c r="AA529" t="str">
        <f t="shared" si="93"/>
        <v>',0, 0, 1, 0</v>
      </c>
      <c r="AB529" t="str">
        <f t="shared" si="94"/>
        <v>1,'01/12/2020', 900, 528, 'R', 5188, 0, 0, '31/12/2020', 531162.59, 0, 'IMPLANTACAO SALDO DE ABERTURA', 0, '31/12/2020', 'S',0, 0, 1, 0</v>
      </c>
      <c r="AC529" s="3" t="s">
        <v>24</v>
      </c>
      <c r="AD529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528, 'R', 5188, 0, 0, '31/12/2020', 531162.59, 0, 'IMPLANTACAO SALDO DE ABERTURA', 0, '31/12/2020', 'S',0, 0, 1, 0);</v>
      </c>
    </row>
    <row r="530" spans="1:30" x14ac:dyDescent="0.2">
      <c r="A530">
        <v>1</v>
      </c>
      <c r="B530" s="2">
        <v>44166</v>
      </c>
      <c r="C530" s="2" t="str">
        <f t="shared" si="86"/>
        <v>01/12/2020</v>
      </c>
      <c r="D530">
        <v>900</v>
      </c>
      <c r="E530">
        <v>529</v>
      </c>
      <c r="F530" t="s">
        <v>296</v>
      </c>
      <c r="G530" t="s">
        <v>522</v>
      </c>
      <c r="H530">
        <v>5157</v>
      </c>
      <c r="I530">
        <v>0</v>
      </c>
      <c r="J530">
        <v>0</v>
      </c>
      <c r="K530" s="2">
        <v>44196</v>
      </c>
      <c r="L530" s="2" t="str">
        <f t="shared" si="87"/>
        <v>31/12/2020</v>
      </c>
      <c r="M530" s="4">
        <v>1039220</v>
      </c>
      <c r="N530" s="4">
        <f t="shared" si="90"/>
        <v>1039220</v>
      </c>
      <c r="O530" s="4" t="str">
        <f t="shared" si="91"/>
        <v>1039220</v>
      </c>
      <c r="P530" s="1">
        <v>0</v>
      </c>
      <c r="Q530" s="3" t="s">
        <v>22</v>
      </c>
      <c r="R530">
        <v>0</v>
      </c>
      <c r="S530" s="2">
        <f t="shared" si="88"/>
        <v>44196</v>
      </c>
      <c r="T530" s="2" t="str">
        <f t="shared" si="89"/>
        <v>31/12/2020</v>
      </c>
      <c r="U530" s="3" t="s">
        <v>23</v>
      </c>
      <c r="V530" s="1">
        <v>0</v>
      </c>
      <c r="W530">
        <v>0</v>
      </c>
      <c r="X530">
        <v>1</v>
      </c>
      <c r="Y530" s="1">
        <v>0</v>
      </c>
      <c r="Z530" s="5" t="str">
        <f t="shared" si="92"/>
        <v>1,'01/12/2020', 900, 529, 'R', 5157, 0, 0, '31/12/2020', 1039220, 0, 'IMPLANTACAO SALDO DE ABERTURA', 0, '31/12/2020', 'S</v>
      </c>
      <c r="AA530" t="str">
        <f t="shared" si="93"/>
        <v>',0, 0, 1, 0</v>
      </c>
      <c r="AB530" t="str">
        <f t="shared" si="94"/>
        <v>1,'01/12/2020', 900, 529, 'R', 5157, 0, 0, '31/12/2020', 1039220, 0, 'IMPLANTACAO SALDO DE ABERTURA', 0, '31/12/2020', 'S',0, 0, 1, 0</v>
      </c>
      <c r="AC530" s="3" t="s">
        <v>24</v>
      </c>
      <c r="AD530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529, 'R', 5157, 0, 0, '31/12/2020', 1039220, 0, 'IMPLANTACAO SALDO DE ABERTURA', 0, '31/12/2020', 'S',0, 0, 1, 0);</v>
      </c>
    </row>
    <row r="531" spans="1:30" x14ac:dyDescent="0.2">
      <c r="A531">
        <v>1</v>
      </c>
      <c r="B531" s="2">
        <v>44166</v>
      </c>
      <c r="C531" s="2" t="str">
        <f t="shared" si="86"/>
        <v>01/12/2020</v>
      </c>
      <c r="D531">
        <v>900</v>
      </c>
      <c r="E531">
        <v>530</v>
      </c>
      <c r="F531" t="s">
        <v>296</v>
      </c>
      <c r="G531" t="s">
        <v>523</v>
      </c>
      <c r="H531">
        <v>5179</v>
      </c>
      <c r="I531">
        <v>0</v>
      </c>
      <c r="J531">
        <v>0</v>
      </c>
      <c r="K531" s="2">
        <v>44196</v>
      </c>
      <c r="L531" s="2" t="str">
        <f t="shared" si="87"/>
        <v>31/12/2020</v>
      </c>
      <c r="M531" s="4">
        <v>407374.24</v>
      </c>
      <c r="N531" s="4">
        <f t="shared" si="90"/>
        <v>407374.24</v>
      </c>
      <c r="O531" s="4" t="str">
        <f t="shared" si="91"/>
        <v>407374.24</v>
      </c>
      <c r="P531" s="1">
        <v>0</v>
      </c>
      <c r="Q531" s="3" t="s">
        <v>22</v>
      </c>
      <c r="R531">
        <v>0</v>
      </c>
      <c r="S531" s="2">
        <f t="shared" si="88"/>
        <v>44196</v>
      </c>
      <c r="T531" s="2" t="str">
        <f t="shared" si="89"/>
        <v>31/12/2020</v>
      </c>
      <c r="U531" s="3" t="s">
        <v>23</v>
      </c>
      <c r="V531" s="1">
        <v>0</v>
      </c>
      <c r="W531">
        <v>0</v>
      </c>
      <c r="X531">
        <v>1</v>
      </c>
      <c r="Y531" s="1">
        <v>0</v>
      </c>
      <c r="Z531" s="5" t="str">
        <f t="shared" si="92"/>
        <v>1,'01/12/2020', 900, 530, 'R', 5179, 0, 0, '31/12/2020', 407374.24, 0, 'IMPLANTACAO SALDO DE ABERTURA', 0, '31/12/2020', 'S</v>
      </c>
      <c r="AA531" t="str">
        <f t="shared" si="93"/>
        <v>',0, 0, 1, 0</v>
      </c>
      <c r="AB531" t="str">
        <f t="shared" si="94"/>
        <v>1,'01/12/2020', 900, 530, 'R', 5179, 0, 0, '31/12/2020', 407374.24, 0, 'IMPLANTACAO SALDO DE ABERTURA', 0, '31/12/2020', 'S',0, 0, 1, 0</v>
      </c>
      <c r="AC531" s="3" t="s">
        <v>24</v>
      </c>
      <c r="AD531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530, 'R', 5179, 0, 0, '31/12/2020', 407374.24, 0, 'IMPLANTACAO SALDO DE ABERTURA', 0, '31/12/2020', 'S',0, 0, 1, 0);</v>
      </c>
    </row>
    <row r="532" spans="1:30" x14ac:dyDescent="0.2">
      <c r="A532">
        <v>1</v>
      </c>
      <c r="B532" s="2">
        <v>44166</v>
      </c>
      <c r="C532" s="2" t="str">
        <f t="shared" si="86"/>
        <v>01/12/2020</v>
      </c>
      <c r="D532">
        <v>900</v>
      </c>
      <c r="E532">
        <v>531</v>
      </c>
      <c r="F532" t="s">
        <v>296</v>
      </c>
      <c r="G532" t="s">
        <v>524</v>
      </c>
      <c r="H532">
        <v>5181</v>
      </c>
      <c r="I532">
        <v>0</v>
      </c>
      <c r="J532">
        <v>0</v>
      </c>
      <c r="K532" s="2">
        <v>44196</v>
      </c>
      <c r="L532" s="2" t="str">
        <f t="shared" si="87"/>
        <v>31/12/2020</v>
      </c>
      <c r="M532" s="4">
        <v>281587.03999999998</v>
      </c>
      <c r="N532" s="4">
        <f t="shared" si="90"/>
        <v>281587.03999999998</v>
      </c>
      <c r="O532" s="4" t="str">
        <f t="shared" si="91"/>
        <v>281587.04</v>
      </c>
      <c r="P532" s="1">
        <v>0</v>
      </c>
      <c r="Q532" s="3" t="s">
        <v>22</v>
      </c>
      <c r="R532">
        <v>0</v>
      </c>
      <c r="S532" s="2">
        <f t="shared" si="88"/>
        <v>44196</v>
      </c>
      <c r="T532" s="2" t="str">
        <f t="shared" si="89"/>
        <v>31/12/2020</v>
      </c>
      <c r="U532" s="3" t="s">
        <v>23</v>
      </c>
      <c r="V532" s="1">
        <v>0</v>
      </c>
      <c r="W532">
        <v>0</v>
      </c>
      <c r="X532">
        <v>1</v>
      </c>
      <c r="Y532" s="1">
        <v>0</v>
      </c>
      <c r="Z532" s="5" t="str">
        <f t="shared" si="92"/>
        <v>1,'01/12/2020', 900, 531, 'R', 5181, 0, 0, '31/12/2020', 281587.04, 0, 'IMPLANTACAO SALDO DE ABERTURA', 0, '31/12/2020', 'S</v>
      </c>
      <c r="AA532" t="str">
        <f t="shared" si="93"/>
        <v>',0, 0, 1, 0</v>
      </c>
      <c r="AB532" t="str">
        <f t="shared" si="94"/>
        <v>1,'01/12/2020', 900, 531, 'R', 5181, 0, 0, '31/12/2020', 281587.04, 0, 'IMPLANTACAO SALDO DE ABERTURA', 0, '31/12/2020', 'S',0, 0, 1, 0</v>
      </c>
      <c r="AC532" s="3" t="s">
        <v>24</v>
      </c>
      <c r="AD532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531, 'R', 5181, 0, 0, '31/12/2020', 281587.04, 0, 'IMPLANTACAO SALDO DE ABERTURA', 0, '31/12/2020', 'S',0, 0, 1, 0);</v>
      </c>
    </row>
    <row r="533" spans="1:30" x14ac:dyDescent="0.2">
      <c r="A533">
        <v>1</v>
      </c>
      <c r="B533" s="2">
        <v>44166</v>
      </c>
      <c r="C533" s="2" t="str">
        <f t="shared" si="86"/>
        <v>01/12/2020</v>
      </c>
      <c r="D533">
        <v>900</v>
      </c>
      <c r="E533">
        <v>532</v>
      </c>
      <c r="F533" t="s">
        <v>296</v>
      </c>
      <c r="G533" t="s">
        <v>525</v>
      </c>
      <c r="H533">
        <v>5814</v>
      </c>
      <c r="I533">
        <v>0</v>
      </c>
      <c r="J533">
        <v>0</v>
      </c>
      <c r="K533" s="2">
        <v>44196</v>
      </c>
      <c r="L533" s="2" t="str">
        <f t="shared" si="87"/>
        <v>31/12/2020</v>
      </c>
      <c r="M533" s="4">
        <v>1143142</v>
      </c>
      <c r="N533" s="4">
        <f t="shared" si="90"/>
        <v>1143142</v>
      </c>
      <c r="O533" s="4" t="str">
        <f t="shared" si="91"/>
        <v>1143142</v>
      </c>
      <c r="P533" s="1">
        <v>0</v>
      </c>
      <c r="Q533" s="3" t="s">
        <v>22</v>
      </c>
      <c r="R533">
        <v>0</v>
      </c>
      <c r="S533" s="2">
        <f t="shared" si="88"/>
        <v>44196</v>
      </c>
      <c r="T533" s="2" t="str">
        <f t="shared" si="89"/>
        <v>31/12/2020</v>
      </c>
      <c r="U533" s="3" t="s">
        <v>23</v>
      </c>
      <c r="V533" s="1">
        <v>0</v>
      </c>
      <c r="W533">
        <v>0</v>
      </c>
      <c r="X533">
        <v>1</v>
      </c>
      <c r="Y533" s="1">
        <v>0</v>
      </c>
      <c r="Z533" s="5" t="str">
        <f t="shared" si="92"/>
        <v>1,'01/12/2020', 900, 532, 'R', 5814, 0, 0, '31/12/2020', 1143142, 0, 'IMPLANTACAO SALDO DE ABERTURA', 0, '31/12/2020', 'S</v>
      </c>
      <c r="AA533" t="str">
        <f t="shared" si="93"/>
        <v>',0, 0, 1, 0</v>
      </c>
      <c r="AB533" t="str">
        <f t="shared" si="94"/>
        <v>1,'01/12/2020', 900, 532, 'R', 5814, 0, 0, '31/12/2020', 1143142, 0, 'IMPLANTACAO SALDO DE ABERTURA', 0, '31/12/2020', 'S',0, 0, 1, 0</v>
      </c>
      <c r="AC533" s="3" t="s">
        <v>24</v>
      </c>
      <c r="AD533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532, 'R', 5814, 0, 0, '31/12/2020', 1143142, 0, 'IMPLANTACAO SALDO DE ABERTURA', 0, '31/12/2020', 'S',0, 0, 1, 0);</v>
      </c>
    </row>
    <row r="534" spans="1:30" x14ac:dyDescent="0.2">
      <c r="A534">
        <v>1</v>
      </c>
      <c r="B534" s="2">
        <v>44166</v>
      </c>
      <c r="C534" s="2" t="str">
        <f t="shared" si="86"/>
        <v>01/12/2020</v>
      </c>
      <c r="D534">
        <v>900</v>
      </c>
      <c r="E534">
        <v>533</v>
      </c>
      <c r="F534" t="s">
        <v>296</v>
      </c>
      <c r="G534" t="s">
        <v>526</v>
      </c>
      <c r="H534">
        <v>5815</v>
      </c>
      <c r="I534">
        <v>0</v>
      </c>
      <c r="J534">
        <v>0</v>
      </c>
      <c r="K534" s="2">
        <v>44196</v>
      </c>
      <c r="L534" s="2" t="str">
        <f t="shared" si="87"/>
        <v>31/12/2020</v>
      </c>
      <c r="M534" s="4">
        <v>2338245</v>
      </c>
      <c r="N534" s="4">
        <f t="shared" si="90"/>
        <v>2338245</v>
      </c>
      <c r="O534" s="4" t="str">
        <f t="shared" si="91"/>
        <v>2338245</v>
      </c>
      <c r="P534" s="1">
        <v>0</v>
      </c>
      <c r="Q534" s="3" t="s">
        <v>22</v>
      </c>
      <c r="R534">
        <v>0</v>
      </c>
      <c r="S534" s="2">
        <f t="shared" si="88"/>
        <v>44196</v>
      </c>
      <c r="T534" s="2" t="str">
        <f t="shared" si="89"/>
        <v>31/12/2020</v>
      </c>
      <c r="U534" s="3" t="s">
        <v>23</v>
      </c>
      <c r="V534" s="1">
        <v>0</v>
      </c>
      <c r="W534">
        <v>0</v>
      </c>
      <c r="X534">
        <v>1</v>
      </c>
      <c r="Y534" s="1">
        <v>0</v>
      </c>
      <c r="Z534" s="5" t="str">
        <f t="shared" si="92"/>
        <v>1,'01/12/2020', 900, 533, 'R', 5815, 0, 0, '31/12/2020', 2338245, 0, 'IMPLANTACAO SALDO DE ABERTURA', 0, '31/12/2020', 'S</v>
      </c>
      <c r="AA534" t="str">
        <f t="shared" si="93"/>
        <v>',0, 0, 1, 0</v>
      </c>
      <c r="AB534" t="str">
        <f t="shared" si="94"/>
        <v>1,'01/12/2020', 900, 533, 'R', 5815, 0, 0, '31/12/2020', 2338245, 0, 'IMPLANTACAO SALDO DE ABERTURA', 0, '31/12/2020', 'S',0, 0, 1, 0</v>
      </c>
      <c r="AC534" s="3" t="s">
        <v>24</v>
      </c>
      <c r="AD534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533, 'R', 5815, 0, 0, '31/12/2020', 2338245, 0, 'IMPLANTACAO SALDO DE ABERTURA', 0, '31/12/2020', 'S',0, 0, 1, 0);</v>
      </c>
    </row>
    <row r="535" spans="1:30" x14ac:dyDescent="0.2">
      <c r="A535">
        <v>1</v>
      </c>
      <c r="B535" s="2">
        <v>44166</v>
      </c>
      <c r="C535" s="2" t="str">
        <f t="shared" si="86"/>
        <v>01/12/2020</v>
      </c>
      <c r="D535">
        <v>900</v>
      </c>
      <c r="E535">
        <v>534</v>
      </c>
      <c r="F535" t="s">
        <v>296</v>
      </c>
      <c r="G535" t="s">
        <v>527</v>
      </c>
      <c r="H535">
        <v>5175</v>
      </c>
      <c r="I535">
        <v>0</v>
      </c>
      <c r="J535">
        <v>0</v>
      </c>
      <c r="K535" s="2">
        <v>44196</v>
      </c>
      <c r="L535" s="2" t="str">
        <f t="shared" si="87"/>
        <v>31/12/2020</v>
      </c>
      <c r="M535" s="4">
        <v>757632.96</v>
      </c>
      <c r="N535" s="4">
        <f t="shared" si="90"/>
        <v>757632.96</v>
      </c>
      <c r="O535" s="4" t="str">
        <f t="shared" si="91"/>
        <v>757632.96</v>
      </c>
      <c r="P535" s="1">
        <v>0</v>
      </c>
      <c r="Q535" s="3" t="s">
        <v>22</v>
      </c>
      <c r="R535">
        <v>0</v>
      </c>
      <c r="S535" s="2">
        <f t="shared" si="88"/>
        <v>44196</v>
      </c>
      <c r="T535" s="2" t="str">
        <f t="shared" si="89"/>
        <v>31/12/2020</v>
      </c>
      <c r="U535" s="3" t="s">
        <v>23</v>
      </c>
      <c r="V535" s="1">
        <v>0</v>
      </c>
      <c r="W535">
        <v>0</v>
      </c>
      <c r="X535">
        <v>1</v>
      </c>
      <c r="Y535" s="1">
        <v>0</v>
      </c>
      <c r="Z535" s="5" t="str">
        <f t="shared" si="92"/>
        <v>1,'01/12/2020', 900, 534, 'R', 5175, 0, 0, '31/12/2020', 757632.96, 0, 'IMPLANTACAO SALDO DE ABERTURA', 0, '31/12/2020', 'S</v>
      </c>
      <c r="AA535" t="str">
        <f t="shared" si="93"/>
        <v>',0, 0, 1, 0</v>
      </c>
      <c r="AB535" t="str">
        <f t="shared" si="94"/>
        <v>1,'01/12/2020', 900, 534, 'R', 5175, 0, 0, '31/12/2020', 757632.96, 0, 'IMPLANTACAO SALDO DE ABERTURA', 0, '31/12/2020', 'S',0, 0, 1, 0</v>
      </c>
      <c r="AC535" s="3" t="s">
        <v>24</v>
      </c>
      <c r="AD535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534, 'R', 5175, 0, 0, '31/12/2020', 757632.96, 0, 'IMPLANTACAO SALDO DE ABERTURA', 0, '31/12/2020', 'S',0, 0, 1, 0);</v>
      </c>
    </row>
    <row r="536" spans="1:30" x14ac:dyDescent="0.2">
      <c r="A536">
        <v>1</v>
      </c>
      <c r="B536" s="2">
        <v>44166</v>
      </c>
      <c r="C536" s="2" t="str">
        <f t="shared" si="86"/>
        <v>01/12/2020</v>
      </c>
      <c r="D536">
        <v>900</v>
      </c>
      <c r="E536">
        <v>535</v>
      </c>
      <c r="F536" t="s">
        <v>296</v>
      </c>
      <c r="G536" t="s">
        <v>528</v>
      </c>
      <c r="H536">
        <v>5177</v>
      </c>
      <c r="I536">
        <v>0</v>
      </c>
      <c r="J536">
        <v>0</v>
      </c>
      <c r="K536" s="2">
        <v>44196</v>
      </c>
      <c r="L536" s="2" t="str">
        <f t="shared" si="87"/>
        <v>31/12/2020</v>
      </c>
      <c r="M536" s="4">
        <v>519610</v>
      </c>
      <c r="N536" s="4">
        <f t="shared" si="90"/>
        <v>519610</v>
      </c>
      <c r="O536" s="4" t="str">
        <f t="shared" si="91"/>
        <v>519610</v>
      </c>
      <c r="P536" s="1">
        <v>0</v>
      </c>
      <c r="Q536" s="3" t="s">
        <v>22</v>
      </c>
      <c r="R536">
        <v>0</v>
      </c>
      <c r="S536" s="2">
        <f t="shared" si="88"/>
        <v>44196</v>
      </c>
      <c r="T536" s="2" t="str">
        <f t="shared" si="89"/>
        <v>31/12/2020</v>
      </c>
      <c r="U536" s="3" t="s">
        <v>23</v>
      </c>
      <c r="V536" s="1">
        <v>0</v>
      </c>
      <c r="W536">
        <v>0</v>
      </c>
      <c r="X536">
        <v>1</v>
      </c>
      <c r="Y536" s="1">
        <v>0</v>
      </c>
      <c r="Z536" s="5" t="str">
        <f t="shared" si="92"/>
        <v>1,'01/12/2020', 900, 535, 'R', 5177, 0, 0, '31/12/2020', 519610, 0, 'IMPLANTACAO SALDO DE ABERTURA', 0, '31/12/2020', 'S</v>
      </c>
      <c r="AA536" t="str">
        <f t="shared" si="93"/>
        <v>',0, 0, 1, 0</v>
      </c>
      <c r="AB536" t="str">
        <f t="shared" si="94"/>
        <v>1,'01/12/2020', 900, 535, 'R', 5177, 0, 0, '31/12/2020', 519610, 0, 'IMPLANTACAO SALDO DE ABERTURA', 0, '31/12/2020', 'S',0, 0, 1, 0</v>
      </c>
      <c r="AC536" s="3" t="s">
        <v>24</v>
      </c>
      <c r="AD536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535, 'R', 5177, 0, 0, '31/12/2020', 519610, 0, 'IMPLANTACAO SALDO DE ABERTURA', 0, '31/12/2020', 'S',0, 0, 1, 0);</v>
      </c>
    </row>
    <row r="537" spans="1:30" x14ac:dyDescent="0.2">
      <c r="A537">
        <v>1</v>
      </c>
      <c r="B537" s="2">
        <v>44166</v>
      </c>
      <c r="C537" s="2" t="str">
        <f t="shared" si="86"/>
        <v>01/12/2020</v>
      </c>
      <c r="D537">
        <v>900</v>
      </c>
      <c r="E537">
        <v>536</v>
      </c>
      <c r="F537" t="s">
        <v>296</v>
      </c>
      <c r="G537" t="s">
        <v>529</v>
      </c>
      <c r="H537">
        <v>5190</v>
      </c>
      <c r="I537">
        <v>0</v>
      </c>
      <c r="J537">
        <v>0</v>
      </c>
      <c r="K537" s="2">
        <v>44196</v>
      </c>
      <c r="L537" s="2" t="str">
        <f t="shared" si="87"/>
        <v>31/12/2020</v>
      </c>
      <c r="M537" s="4">
        <v>519610</v>
      </c>
      <c r="N537" s="4">
        <f t="shared" si="90"/>
        <v>519610</v>
      </c>
      <c r="O537" s="4" t="str">
        <f t="shared" si="91"/>
        <v>519610</v>
      </c>
      <c r="P537" s="1">
        <v>0</v>
      </c>
      <c r="Q537" s="3" t="s">
        <v>22</v>
      </c>
      <c r="R537">
        <v>0</v>
      </c>
      <c r="S537" s="2">
        <f t="shared" si="88"/>
        <v>44196</v>
      </c>
      <c r="T537" s="2" t="str">
        <f t="shared" si="89"/>
        <v>31/12/2020</v>
      </c>
      <c r="U537" s="3" t="s">
        <v>23</v>
      </c>
      <c r="V537" s="1">
        <v>0</v>
      </c>
      <c r="W537">
        <v>0</v>
      </c>
      <c r="X537">
        <v>1</v>
      </c>
      <c r="Y537" s="1">
        <v>0</v>
      </c>
      <c r="Z537" s="5" t="str">
        <f t="shared" si="92"/>
        <v>1,'01/12/2020', 900, 536, 'R', 5190, 0, 0, '31/12/2020', 519610, 0, 'IMPLANTACAO SALDO DE ABERTURA', 0, '31/12/2020', 'S</v>
      </c>
      <c r="AA537" t="str">
        <f t="shared" si="93"/>
        <v>',0, 0, 1, 0</v>
      </c>
      <c r="AB537" t="str">
        <f t="shared" si="94"/>
        <v>1,'01/12/2020', 900, 536, 'R', 5190, 0, 0, '31/12/2020', 519610, 0, 'IMPLANTACAO SALDO DE ABERTURA', 0, '31/12/2020', 'S',0, 0, 1, 0</v>
      </c>
      <c r="AC537" s="3" t="s">
        <v>24</v>
      </c>
      <c r="AD537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536, 'R', 5190, 0, 0, '31/12/2020', 519610, 0, 'IMPLANTACAO SALDO DE ABERTURA', 0, '31/12/2020', 'S',0, 0, 1, 0);</v>
      </c>
    </row>
    <row r="538" spans="1:30" x14ac:dyDescent="0.2">
      <c r="A538">
        <v>1</v>
      </c>
      <c r="B538" s="2">
        <v>44166</v>
      </c>
      <c r="C538" s="2" t="str">
        <f t="shared" si="86"/>
        <v>01/12/2020</v>
      </c>
      <c r="D538">
        <v>900</v>
      </c>
      <c r="E538">
        <v>537</v>
      </c>
      <c r="F538" t="s">
        <v>296</v>
      </c>
      <c r="G538" t="s">
        <v>530</v>
      </c>
      <c r="H538">
        <v>5173</v>
      </c>
      <c r="I538">
        <v>0</v>
      </c>
      <c r="J538">
        <v>0</v>
      </c>
      <c r="K538" s="2">
        <v>44196</v>
      </c>
      <c r="L538" s="2" t="str">
        <f t="shared" si="87"/>
        <v>31/12/2020</v>
      </c>
      <c r="M538" s="4">
        <v>2078440</v>
      </c>
      <c r="N538" s="4">
        <f t="shared" si="90"/>
        <v>2078440</v>
      </c>
      <c r="O538" s="4" t="str">
        <f t="shared" si="91"/>
        <v>2078440</v>
      </c>
      <c r="P538" s="1">
        <v>0</v>
      </c>
      <c r="Q538" s="3" t="s">
        <v>22</v>
      </c>
      <c r="R538">
        <v>0</v>
      </c>
      <c r="S538" s="2">
        <f t="shared" si="88"/>
        <v>44196</v>
      </c>
      <c r="T538" s="2" t="str">
        <f t="shared" si="89"/>
        <v>31/12/2020</v>
      </c>
      <c r="U538" s="3" t="s">
        <v>23</v>
      </c>
      <c r="V538" s="1">
        <v>0</v>
      </c>
      <c r="W538">
        <v>0</v>
      </c>
      <c r="X538">
        <v>1</v>
      </c>
      <c r="Y538" s="1">
        <v>0</v>
      </c>
      <c r="Z538" s="5" t="str">
        <f t="shared" si="92"/>
        <v>1,'01/12/2020', 900, 537, 'R', 5173, 0, 0, '31/12/2020', 2078440, 0, 'IMPLANTACAO SALDO DE ABERTURA', 0, '31/12/2020', 'S</v>
      </c>
      <c r="AA538" t="str">
        <f t="shared" si="93"/>
        <v>',0, 0, 1, 0</v>
      </c>
      <c r="AB538" t="str">
        <f t="shared" si="94"/>
        <v>1,'01/12/2020', 900, 537, 'R', 5173, 0, 0, '31/12/2020', 2078440, 0, 'IMPLANTACAO SALDO DE ABERTURA', 0, '31/12/2020', 'S',0, 0, 1, 0</v>
      </c>
      <c r="AC538" s="3" t="s">
        <v>24</v>
      </c>
      <c r="AD538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537, 'R', 5173, 0, 0, '31/12/2020', 2078440, 0, 'IMPLANTACAO SALDO DE ABERTURA', 0, '31/12/2020', 'S',0, 0, 1, 0);</v>
      </c>
    </row>
    <row r="539" spans="1:30" x14ac:dyDescent="0.2">
      <c r="A539">
        <v>1</v>
      </c>
      <c r="B539" s="2">
        <v>44166</v>
      </c>
      <c r="C539" s="2" t="str">
        <f t="shared" si="86"/>
        <v>01/12/2020</v>
      </c>
      <c r="D539">
        <v>900</v>
      </c>
      <c r="E539">
        <v>538</v>
      </c>
      <c r="F539" t="s">
        <v>296</v>
      </c>
      <c r="G539" t="s">
        <v>531</v>
      </c>
      <c r="H539">
        <v>5183</v>
      </c>
      <c r="I539">
        <v>0</v>
      </c>
      <c r="J539">
        <v>0</v>
      </c>
      <c r="K539" s="2">
        <v>44196</v>
      </c>
      <c r="L539" s="2" t="str">
        <f t="shared" si="87"/>
        <v>31/12/2020</v>
      </c>
      <c r="M539" s="4">
        <v>2598050</v>
      </c>
      <c r="N539" s="4">
        <f t="shared" si="90"/>
        <v>2598050</v>
      </c>
      <c r="O539" s="4" t="str">
        <f t="shared" si="91"/>
        <v>2598050</v>
      </c>
      <c r="P539" s="1">
        <v>0</v>
      </c>
      <c r="Q539" s="3" t="s">
        <v>22</v>
      </c>
      <c r="R539">
        <v>0</v>
      </c>
      <c r="S539" s="2">
        <f t="shared" si="88"/>
        <v>44196</v>
      </c>
      <c r="T539" s="2" t="str">
        <f t="shared" si="89"/>
        <v>31/12/2020</v>
      </c>
      <c r="U539" s="3" t="s">
        <v>23</v>
      </c>
      <c r="V539" s="1">
        <v>0</v>
      </c>
      <c r="W539">
        <v>0</v>
      </c>
      <c r="X539">
        <v>1</v>
      </c>
      <c r="Y539" s="1">
        <v>0</v>
      </c>
      <c r="Z539" s="5" t="str">
        <f t="shared" si="92"/>
        <v>1,'01/12/2020', 900, 538, 'R', 5183, 0, 0, '31/12/2020', 2598050, 0, 'IMPLANTACAO SALDO DE ABERTURA', 0, '31/12/2020', 'S</v>
      </c>
      <c r="AA539" t="str">
        <f t="shared" si="93"/>
        <v>',0, 0, 1, 0</v>
      </c>
      <c r="AB539" t="str">
        <f t="shared" si="94"/>
        <v>1,'01/12/2020', 900, 538, 'R', 5183, 0, 0, '31/12/2020', 2598050, 0, 'IMPLANTACAO SALDO DE ABERTURA', 0, '31/12/2020', 'S',0, 0, 1, 0</v>
      </c>
      <c r="AC539" s="3" t="s">
        <v>24</v>
      </c>
      <c r="AD539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538, 'R', 5183, 0, 0, '31/12/2020', 2598050, 0, 'IMPLANTACAO SALDO DE ABERTURA', 0, '31/12/2020', 'S',0, 0, 1, 0);</v>
      </c>
    </row>
    <row r="540" spans="1:30" x14ac:dyDescent="0.2">
      <c r="A540">
        <v>1</v>
      </c>
      <c r="B540" s="2">
        <v>44166</v>
      </c>
      <c r="C540" s="2" t="str">
        <f t="shared" si="86"/>
        <v>01/12/2020</v>
      </c>
      <c r="D540">
        <v>900</v>
      </c>
      <c r="E540">
        <v>539</v>
      </c>
      <c r="F540" t="s">
        <v>296</v>
      </c>
      <c r="G540" t="s">
        <v>532</v>
      </c>
      <c r="H540">
        <v>5185</v>
      </c>
      <c r="I540">
        <v>0</v>
      </c>
      <c r="J540">
        <v>0</v>
      </c>
      <c r="K540" s="2">
        <v>44196</v>
      </c>
      <c r="L540" s="2" t="str">
        <f t="shared" si="87"/>
        <v>31/12/2020</v>
      </c>
      <c r="M540" s="4">
        <v>3117660</v>
      </c>
      <c r="N540" s="4">
        <f t="shared" si="90"/>
        <v>3117660</v>
      </c>
      <c r="O540" s="4" t="str">
        <f t="shared" si="91"/>
        <v>3117660</v>
      </c>
      <c r="P540" s="1">
        <v>0</v>
      </c>
      <c r="Q540" s="3" t="s">
        <v>22</v>
      </c>
      <c r="R540">
        <v>0</v>
      </c>
      <c r="S540" s="2">
        <f t="shared" si="88"/>
        <v>44196</v>
      </c>
      <c r="T540" s="2" t="str">
        <f t="shared" si="89"/>
        <v>31/12/2020</v>
      </c>
      <c r="U540" s="3" t="s">
        <v>23</v>
      </c>
      <c r="V540" s="1">
        <v>0</v>
      </c>
      <c r="W540">
        <v>0</v>
      </c>
      <c r="X540">
        <v>1</v>
      </c>
      <c r="Y540" s="1">
        <v>0</v>
      </c>
      <c r="Z540" s="5" t="str">
        <f t="shared" si="92"/>
        <v>1,'01/12/2020', 900, 539, 'R', 5185, 0, 0, '31/12/2020', 3117660, 0, 'IMPLANTACAO SALDO DE ABERTURA', 0, '31/12/2020', 'S</v>
      </c>
      <c r="AA540" t="str">
        <f t="shared" si="93"/>
        <v>',0, 0, 1, 0</v>
      </c>
      <c r="AB540" t="str">
        <f t="shared" si="94"/>
        <v>1,'01/12/2020', 900, 539, 'R', 5185, 0, 0, '31/12/2020', 3117660, 0, 'IMPLANTACAO SALDO DE ABERTURA', 0, '31/12/2020', 'S',0, 0, 1, 0</v>
      </c>
      <c r="AC540" s="3" t="s">
        <v>24</v>
      </c>
      <c r="AD540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539, 'R', 5185, 0, 0, '31/12/2020', 3117660, 0, 'IMPLANTACAO SALDO DE ABERTURA', 0, '31/12/2020', 'S',0, 0, 1, 0);</v>
      </c>
    </row>
    <row r="541" spans="1:30" x14ac:dyDescent="0.2">
      <c r="A541">
        <v>1</v>
      </c>
      <c r="B541" s="2">
        <v>44166</v>
      </c>
      <c r="C541" s="2" t="str">
        <f t="shared" si="86"/>
        <v>01/12/2020</v>
      </c>
      <c r="D541">
        <v>900</v>
      </c>
      <c r="E541">
        <v>540</v>
      </c>
      <c r="F541" t="s">
        <v>296</v>
      </c>
      <c r="G541" t="s">
        <v>533</v>
      </c>
      <c r="H541">
        <v>5151</v>
      </c>
      <c r="I541">
        <v>0</v>
      </c>
      <c r="J541">
        <v>0</v>
      </c>
      <c r="K541" s="2">
        <v>44196</v>
      </c>
      <c r="L541" s="2" t="str">
        <f t="shared" si="87"/>
        <v>31/12/2020</v>
      </c>
      <c r="M541" s="4">
        <v>401528.51</v>
      </c>
      <c r="N541" s="4">
        <f t="shared" si="90"/>
        <v>401528.51</v>
      </c>
      <c r="O541" s="4" t="str">
        <f t="shared" si="91"/>
        <v>401528.51</v>
      </c>
      <c r="P541" s="1">
        <v>0</v>
      </c>
      <c r="Q541" s="3" t="s">
        <v>22</v>
      </c>
      <c r="R541">
        <v>0</v>
      </c>
      <c r="S541" s="2">
        <f t="shared" si="88"/>
        <v>44196</v>
      </c>
      <c r="T541" s="2" t="str">
        <f t="shared" si="89"/>
        <v>31/12/2020</v>
      </c>
      <c r="U541" s="3" t="s">
        <v>23</v>
      </c>
      <c r="V541" s="1">
        <v>0</v>
      </c>
      <c r="W541">
        <v>0</v>
      </c>
      <c r="X541">
        <v>1</v>
      </c>
      <c r="Y541" s="1">
        <v>0</v>
      </c>
      <c r="Z541" s="5" t="str">
        <f t="shared" si="92"/>
        <v>1,'01/12/2020', 900, 540, 'R', 5151, 0, 0, '31/12/2020', 401528.51, 0, 'IMPLANTACAO SALDO DE ABERTURA', 0, '31/12/2020', 'S</v>
      </c>
      <c r="AA541" t="str">
        <f t="shared" si="93"/>
        <v>',0, 0, 1, 0</v>
      </c>
      <c r="AB541" t="str">
        <f t="shared" si="94"/>
        <v>1,'01/12/2020', 900, 540, 'R', 5151, 0, 0, '31/12/2020', 401528.51, 0, 'IMPLANTACAO SALDO DE ABERTURA', 0, '31/12/2020', 'S',0, 0, 1, 0</v>
      </c>
      <c r="AC541" s="3" t="s">
        <v>24</v>
      </c>
      <c r="AD541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540, 'R', 5151, 0, 0, '31/12/2020', 401528.51, 0, 'IMPLANTACAO SALDO DE ABERTURA', 0, '31/12/2020', 'S',0, 0, 1, 0);</v>
      </c>
    </row>
    <row r="542" spans="1:30" x14ac:dyDescent="0.2">
      <c r="A542">
        <v>1</v>
      </c>
      <c r="B542" s="2">
        <v>44166</v>
      </c>
      <c r="C542" s="2" t="str">
        <f t="shared" si="86"/>
        <v>01/12/2020</v>
      </c>
      <c r="D542">
        <v>900</v>
      </c>
      <c r="E542">
        <v>541</v>
      </c>
      <c r="F542" t="s">
        <v>296</v>
      </c>
      <c r="G542" t="s">
        <v>534</v>
      </c>
      <c r="H542">
        <v>5153</v>
      </c>
      <c r="I542">
        <v>0</v>
      </c>
      <c r="J542">
        <v>0</v>
      </c>
      <c r="K542" s="2">
        <v>44196</v>
      </c>
      <c r="L542" s="2" t="str">
        <f t="shared" si="87"/>
        <v>31/12/2020</v>
      </c>
      <c r="M542" s="4">
        <v>111465.42</v>
      </c>
      <c r="N542" s="4">
        <f t="shared" si="90"/>
        <v>111465.42</v>
      </c>
      <c r="O542" s="4" t="str">
        <f t="shared" si="91"/>
        <v>111465.42</v>
      </c>
      <c r="P542" s="1">
        <v>0</v>
      </c>
      <c r="Q542" s="3" t="s">
        <v>22</v>
      </c>
      <c r="R542">
        <v>0</v>
      </c>
      <c r="S542" s="2">
        <f t="shared" si="88"/>
        <v>44196</v>
      </c>
      <c r="T542" s="2" t="str">
        <f t="shared" si="89"/>
        <v>31/12/2020</v>
      </c>
      <c r="U542" s="3" t="s">
        <v>23</v>
      </c>
      <c r="V542" s="1">
        <v>0</v>
      </c>
      <c r="W542">
        <v>0</v>
      </c>
      <c r="X542">
        <v>1</v>
      </c>
      <c r="Y542" s="1">
        <v>0</v>
      </c>
      <c r="Z542" s="5" t="str">
        <f t="shared" si="92"/>
        <v>1,'01/12/2020', 900, 541, 'R', 5153, 0, 0, '31/12/2020', 111465.42, 0, 'IMPLANTACAO SALDO DE ABERTURA', 0, '31/12/2020', 'S</v>
      </c>
      <c r="AA542" t="str">
        <f t="shared" si="93"/>
        <v>',0, 0, 1, 0</v>
      </c>
      <c r="AB542" t="str">
        <f t="shared" si="94"/>
        <v>1,'01/12/2020', 900, 541, 'R', 5153, 0, 0, '31/12/2020', 111465.42, 0, 'IMPLANTACAO SALDO DE ABERTURA', 0, '31/12/2020', 'S',0, 0, 1, 0</v>
      </c>
      <c r="AC542" s="3" t="s">
        <v>24</v>
      </c>
      <c r="AD542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541, 'R', 5153, 0, 0, '31/12/2020', 111465.42, 0, 'IMPLANTACAO SALDO DE ABERTURA', 0, '31/12/2020', 'S',0, 0, 1, 0);</v>
      </c>
    </row>
    <row r="543" spans="1:30" x14ac:dyDescent="0.2">
      <c r="A543">
        <v>1</v>
      </c>
      <c r="B543" s="2">
        <v>44166</v>
      </c>
      <c r="C543" s="2" t="str">
        <f t="shared" si="86"/>
        <v>01/12/2020</v>
      </c>
      <c r="D543">
        <v>900</v>
      </c>
      <c r="E543">
        <v>542</v>
      </c>
      <c r="F543" t="s">
        <v>296</v>
      </c>
      <c r="G543" t="s">
        <v>535</v>
      </c>
      <c r="H543">
        <v>5154</v>
      </c>
      <c r="I543">
        <v>0</v>
      </c>
      <c r="J543">
        <v>0</v>
      </c>
      <c r="K543" s="2">
        <v>44196</v>
      </c>
      <c r="L543" s="2" t="str">
        <f t="shared" si="87"/>
        <v>31/12/2020</v>
      </c>
      <c r="M543" s="4">
        <v>340646.23</v>
      </c>
      <c r="N543" s="4">
        <f t="shared" si="90"/>
        <v>340646.23</v>
      </c>
      <c r="O543" s="4" t="str">
        <f t="shared" si="91"/>
        <v>340646.23</v>
      </c>
      <c r="P543" s="1">
        <v>0</v>
      </c>
      <c r="Q543" s="3" t="s">
        <v>22</v>
      </c>
      <c r="R543">
        <v>0</v>
      </c>
      <c r="S543" s="2">
        <f t="shared" si="88"/>
        <v>44196</v>
      </c>
      <c r="T543" s="2" t="str">
        <f t="shared" si="89"/>
        <v>31/12/2020</v>
      </c>
      <c r="U543" s="3" t="s">
        <v>23</v>
      </c>
      <c r="V543" s="1">
        <v>0</v>
      </c>
      <c r="W543">
        <v>0</v>
      </c>
      <c r="X543">
        <v>1</v>
      </c>
      <c r="Y543" s="1">
        <v>0</v>
      </c>
      <c r="Z543" s="5" t="str">
        <f t="shared" si="92"/>
        <v>1,'01/12/2020', 900, 542, 'R', 5154, 0, 0, '31/12/2020', 340646.23, 0, 'IMPLANTACAO SALDO DE ABERTURA', 0, '31/12/2020', 'S</v>
      </c>
      <c r="AA543" t="str">
        <f t="shared" si="93"/>
        <v>',0, 0, 1, 0</v>
      </c>
      <c r="AB543" t="str">
        <f t="shared" si="94"/>
        <v>1,'01/12/2020', 900, 542, 'R', 5154, 0, 0, '31/12/2020', 340646.23, 0, 'IMPLANTACAO SALDO DE ABERTURA', 0, '31/12/2020', 'S',0, 0, 1, 0</v>
      </c>
      <c r="AC543" s="3" t="s">
        <v>24</v>
      </c>
      <c r="AD543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542, 'R', 5154, 0, 0, '31/12/2020', 340646.23, 0, 'IMPLANTACAO SALDO DE ABERTURA', 0, '31/12/2020', 'S',0, 0, 1, 0);</v>
      </c>
    </row>
    <row r="544" spans="1:30" x14ac:dyDescent="0.2">
      <c r="A544">
        <v>1</v>
      </c>
      <c r="B544" s="2">
        <v>44166</v>
      </c>
      <c r="C544" s="2" t="str">
        <f t="shared" si="86"/>
        <v>01/12/2020</v>
      </c>
      <c r="D544">
        <v>900</v>
      </c>
      <c r="E544">
        <v>543</v>
      </c>
      <c r="F544" t="s">
        <v>296</v>
      </c>
      <c r="G544" t="s">
        <v>536</v>
      </c>
      <c r="H544">
        <v>5155</v>
      </c>
      <c r="I544">
        <v>0</v>
      </c>
      <c r="J544">
        <v>0</v>
      </c>
      <c r="K544" s="2">
        <v>44196</v>
      </c>
      <c r="L544" s="2" t="str">
        <f t="shared" si="87"/>
        <v>31/12/2020</v>
      </c>
      <c r="M544" s="4">
        <v>523389.33</v>
      </c>
      <c r="N544" s="4">
        <f t="shared" si="90"/>
        <v>523389.33</v>
      </c>
      <c r="O544" s="4" t="str">
        <f t="shared" si="91"/>
        <v>523389.33</v>
      </c>
      <c r="P544" s="1">
        <v>0</v>
      </c>
      <c r="Q544" s="3" t="s">
        <v>22</v>
      </c>
      <c r="R544">
        <v>0</v>
      </c>
      <c r="S544" s="2">
        <f t="shared" si="88"/>
        <v>44196</v>
      </c>
      <c r="T544" s="2" t="str">
        <f t="shared" si="89"/>
        <v>31/12/2020</v>
      </c>
      <c r="U544" s="3" t="s">
        <v>23</v>
      </c>
      <c r="V544" s="1">
        <v>0</v>
      </c>
      <c r="W544">
        <v>0</v>
      </c>
      <c r="X544">
        <v>1</v>
      </c>
      <c r="Y544" s="1">
        <v>0</v>
      </c>
      <c r="Z544" s="5" t="str">
        <f t="shared" si="92"/>
        <v>1,'01/12/2020', 900, 543, 'R', 5155, 0, 0, '31/12/2020', 523389.33, 0, 'IMPLANTACAO SALDO DE ABERTURA', 0, '31/12/2020', 'S</v>
      </c>
      <c r="AA544" t="str">
        <f t="shared" si="93"/>
        <v>',0, 0, 1, 0</v>
      </c>
      <c r="AB544" t="str">
        <f t="shared" si="94"/>
        <v>1,'01/12/2020', 900, 543, 'R', 5155, 0, 0, '31/12/2020', 523389.33, 0, 'IMPLANTACAO SALDO DE ABERTURA', 0, '31/12/2020', 'S',0, 0, 1, 0</v>
      </c>
      <c r="AC544" s="3" t="s">
        <v>24</v>
      </c>
      <c r="AD544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543, 'R', 5155, 0, 0, '31/12/2020', 523389.33, 0, 'IMPLANTACAO SALDO DE ABERTURA', 0, '31/12/2020', 'S',0, 0, 1, 0);</v>
      </c>
    </row>
    <row r="545" spans="1:30" x14ac:dyDescent="0.2">
      <c r="A545">
        <v>1</v>
      </c>
      <c r="B545" s="2">
        <v>44166</v>
      </c>
      <c r="C545" s="2" t="str">
        <f t="shared" si="86"/>
        <v>01/12/2020</v>
      </c>
      <c r="D545">
        <v>900</v>
      </c>
      <c r="E545">
        <v>544</v>
      </c>
      <c r="F545" t="s">
        <v>296</v>
      </c>
      <c r="G545" t="s">
        <v>537</v>
      </c>
      <c r="H545">
        <v>5168</v>
      </c>
      <c r="I545">
        <v>0</v>
      </c>
      <c r="J545">
        <v>0</v>
      </c>
      <c r="K545" s="2">
        <v>44196</v>
      </c>
      <c r="L545" s="2" t="str">
        <f t="shared" si="87"/>
        <v>31/12/2020</v>
      </c>
      <c r="M545" s="4">
        <v>88269.119999999995</v>
      </c>
      <c r="N545" s="4">
        <f t="shared" si="90"/>
        <v>88269.119999999995</v>
      </c>
      <c r="O545" s="4" t="str">
        <f t="shared" si="91"/>
        <v>88269.12</v>
      </c>
      <c r="P545" s="1">
        <v>0</v>
      </c>
      <c r="Q545" s="3" t="s">
        <v>22</v>
      </c>
      <c r="R545">
        <v>0</v>
      </c>
      <c r="S545" s="2">
        <f t="shared" si="88"/>
        <v>44196</v>
      </c>
      <c r="T545" s="2" t="str">
        <f t="shared" si="89"/>
        <v>31/12/2020</v>
      </c>
      <c r="U545" s="3" t="s">
        <v>23</v>
      </c>
      <c r="V545" s="1">
        <v>0</v>
      </c>
      <c r="W545">
        <v>0</v>
      </c>
      <c r="X545">
        <v>1</v>
      </c>
      <c r="Y545" s="1">
        <v>0</v>
      </c>
      <c r="Z545" s="5" t="str">
        <f t="shared" si="92"/>
        <v>1,'01/12/2020', 900, 544, 'R', 5168, 0, 0, '31/12/2020', 88269.12, 0, 'IMPLANTACAO SALDO DE ABERTURA', 0, '31/12/2020', 'S</v>
      </c>
      <c r="AA545" t="str">
        <f t="shared" si="93"/>
        <v>',0, 0, 1, 0</v>
      </c>
      <c r="AB545" t="str">
        <f t="shared" si="94"/>
        <v>1,'01/12/2020', 900, 544, 'R', 5168, 0, 0, '31/12/2020', 88269.12, 0, 'IMPLANTACAO SALDO DE ABERTURA', 0, '31/12/2020', 'S',0, 0, 1, 0</v>
      </c>
      <c r="AC545" s="3" t="s">
        <v>24</v>
      </c>
      <c r="AD545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544, 'R', 5168, 0, 0, '31/12/2020', 88269.12, 0, 'IMPLANTACAO SALDO DE ABERTURA', 0, '31/12/2020', 'S',0, 0, 1, 0);</v>
      </c>
    </row>
    <row r="546" spans="1:30" x14ac:dyDescent="0.2">
      <c r="A546">
        <v>1</v>
      </c>
      <c r="B546" s="2">
        <v>44166</v>
      </c>
      <c r="C546" s="2" t="str">
        <f t="shared" si="86"/>
        <v>01/12/2020</v>
      </c>
      <c r="D546">
        <v>900</v>
      </c>
      <c r="E546">
        <v>545</v>
      </c>
      <c r="F546" t="s">
        <v>296</v>
      </c>
      <c r="G546" t="s">
        <v>538</v>
      </c>
      <c r="H546">
        <v>5085</v>
      </c>
      <c r="I546">
        <v>0</v>
      </c>
      <c r="J546">
        <v>0</v>
      </c>
      <c r="K546" s="2">
        <v>44196</v>
      </c>
      <c r="L546" s="2" t="str">
        <f t="shared" si="87"/>
        <v>31/12/2020</v>
      </c>
      <c r="M546" s="4">
        <v>372206.78</v>
      </c>
      <c r="N546" s="4">
        <f t="shared" si="90"/>
        <v>372206.78</v>
      </c>
      <c r="O546" s="4" t="str">
        <f t="shared" si="91"/>
        <v>372206.78</v>
      </c>
      <c r="P546" s="1">
        <v>0</v>
      </c>
      <c r="Q546" s="3" t="s">
        <v>22</v>
      </c>
      <c r="R546">
        <v>0</v>
      </c>
      <c r="S546" s="2">
        <f t="shared" si="88"/>
        <v>44196</v>
      </c>
      <c r="T546" s="2" t="str">
        <f t="shared" si="89"/>
        <v>31/12/2020</v>
      </c>
      <c r="U546" s="3" t="s">
        <v>23</v>
      </c>
      <c r="V546" s="1">
        <v>0</v>
      </c>
      <c r="W546">
        <v>0</v>
      </c>
      <c r="X546">
        <v>1</v>
      </c>
      <c r="Y546" s="1">
        <v>0</v>
      </c>
      <c r="Z546" s="5" t="str">
        <f t="shared" si="92"/>
        <v>1,'01/12/2020', 900, 545, 'R', 5085, 0, 0, '31/12/2020', 372206.78, 0, 'IMPLANTACAO SALDO DE ABERTURA', 0, '31/12/2020', 'S</v>
      </c>
      <c r="AA546" t="str">
        <f t="shared" si="93"/>
        <v>',0, 0, 1, 0</v>
      </c>
      <c r="AB546" t="str">
        <f t="shared" si="94"/>
        <v>1,'01/12/2020', 900, 545, 'R', 5085, 0, 0, '31/12/2020', 372206.78, 0, 'IMPLANTACAO SALDO DE ABERTURA', 0, '31/12/2020', 'S',0, 0, 1, 0</v>
      </c>
      <c r="AC546" s="3" t="s">
        <v>24</v>
      </c>
      <c r="AD546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545, 'R', 5085, 0, 0, '31/12/2020', 372206.78, 0, 'IMPLANTACAO SALDO DE ABERTURA', 0, '31/12/2020', 'S',0, 0, 1, 0);</v>
      </c>
    </row>
    <row r="547" spans="1:30" x14ac:dyDescent="0.2">
      <c r="A547">
        <v>1</v>
      </c>
      <c r="B547" s="2">
        <v>44166</v>
      </c>
      <c r="C547" s="2" t="str">
        <f t="shared" si="86"/>
        <v>01/12/2020</v>
      </c>
      <c r="D547">
        <v>900</v>
      </c>
      <c r="E547">
        <v>546</v>
      </c>
      <c r="F547" t="s">
        <v>296</v>
      </c>
      <c r="G547" t="s">
        <v>539</v>
      </c>
      <c r="H547">
        <v>5158</v>
      </c>
      <c r="I547">
        <v>0</v>
      </c>
      <c r="J547">
        <v>0</v>
      </c>
      <c r="K547" s="2">
        <v>44196</v>
      </c>
      <c r="L547" s="2" t="str">
        <f t="shared" si="87"/>
        <v>31/12/2020</v>
      </c>
      <c r="M547" s="4">
        <v>18196</v>
      </c>
      <c r="N547" s="4">
        <f t="shared" si="90"/>
        <v>18196</v>
      </c>
      <c r="O547" s="4" t="str">
        <f t="shared" si="91"/>
        <v>18196</v>
      </c>
      <c r="P547" s="1">
        <v>0</v>
      </c>
      <c r="Q547" s="3" t="s">
        <v>22</v>
      </c>
      <c r="R547">
        <v>0</v>
      </c>
      <c r="S547" s="2">
        <f t="shared" si="88"/>
        <v>44196</v>
      </c>
      <c r="T547" s="2" t="str">
        <f t="shared" si="89"/>
        <v>31/12/2020</v>
      </c>
      <c r="U547" s="3" t="s">
        <v>23</v>
      </c>
      <c r="V547" s="1">
        <v>0</v>
      </c>
      <c r="W547">
        <v>0</v>
      </c>
      <c r="X547">
        <v>1</v>
      </c>
      <c r="Y547" s="1">
        <v>0</v>
      </c>
      <c r="Z547" s="5" t="str">
        <f t="shared" si="92"/>
        <v>1,'01/12/2020', 900, 546, 'R', 5158, 0, 0, '31/12/2020', 18196, 0, 'IMPLANTACAO SALDO DE ABERTURA', 0, '31/12/2020', 'S</v>
      </c>
      <c r="AA547" t="str">
        <f t="shared" si="93"/>
        <v>',0, 0, 1, 0</v>
      </c>
      <c r="AB547" t="str">
        <f t="shared" si="94"/>
        <v>1,'01/12/2020', 900, 546, 'R', 5158, 0, 0, '31/12/2020', 18196, 0, 'IMPLANTACAO SALDO DE ABERTURA', 0, '31/12/2020', 'S',0, 0, 1, 0</v>
      </c>
      <c r="AC547" s="3" t="s">
        <v>24</v>
      </c>
      <c r="AD547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546, 'R', 5158, 0, 0, '31/12/2020', 18196, 0, 'IMPLANTACAO SALDO DE ABERTURA', 0, '31/12/2020', 'S',0, 0, 1, 0);</v>
      </c>
    </row>
    <row r="548" spans="1:30" x14ac:dyDescent="0.2">
      <c r="A548">
        <v>1</v>
      </c>
      <c r="B548" s="2">
        <v>44166</v>
      </c>
      <c r="C548" s="2" t="str">
        <f t="shared" si="86"/>
        <v>01/12/2020</v>
      </c>
      <c r="D548">
        <v>900</v>
      </c>
      <c r="E548">
        <v>547</v>
      </c>
      <c r="F548" t="s">
        <v>296</v>
      </c>
      <c r="G548" t="s">
        <v>540</v>
      </c>
      <c r="H548">
        <v>5180</v>
      </c>
      <c r="I548">
        <v>0</v>
      </c>
      <c r="J548">
        <v>0</v>
      </c>
      <c r="K548" s="2">
        <v>44196</v>
      </c>
      <c r="L548" s="2" t="str">
        <f t="shared" si="87"/>
        <v>31/12/2020</v>
      </c>
      <c r="M548" s="4">
        <v>16625.34</v>
      </c>
      <c r="N548" s="4">
        <f t="shared" si="90"/>
        <v>16625.34</v>
      </c>
      <c r="O548" s="4" t="str">
        <f t="shared" si="91"/>
        <v>16625.34</v>
      </c>
      <c r="P548" s="1">
        <v>0</v>
      </c>
      <c r="Q548" s="3" t="s">
        <v>22</v>
      </c>
      <c r="R548">
        <v>0</v>
      </c>
      <c r="S548" s="2">
        <f t="shared" si="88"/>
        <v>44196</v>
      </c>
      <c r="T548" s="2" t="str">
        <f t="shared" si="89"/>
        <v>31/12/2020</v>
      </c>
      <c r="U548" s="3" t="s">
        <v>23</v>
      </c>
      <c r="V548" s="1">
        <v>0</v>
      </c>
      <c r="W548">
        <v>0</v>
      </c>
      <c r="X548">
        <v>1</v>
      </c>
      <c r="Y548" s="1">
        <v>0</v>
      </c>
      <c r="Z548" s="5" t="str">
        <f t="shared" si="92"/>
        <v>1,'01/12/2020', 900, 547, 'R', 5180, 0, 0, '31/12/2020', 16625.34, 0, 'IMPLANTACAO SALDO DE ABERTURA', 0, '31/12/2020', 'S</v>
      </c>
      <c r="AA548" t="str">
        <f t="shared" si="93"/>
        <v>',0, 0, 1, 0</v>
      </c>
      <c r="AB548" t="str">
        <f t="shared" si="94"/>
        <v>1,'01/12/2020', 900, 547, 'R', 5180, 0, 0, '31/12/2020', 16625.34, 0, 'IMPLANTACAO SALDO DE ABERTURA', 0, '31/12/2020', 'S',0, 0, 1, 0</v>
      </c>
      <c r="AC548" s="3" t="s">
        <v>24</v>
      </c>
      <c r="AD548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547, 'R', 5180, 0, 0, '31/12/2020', 16625.34, 0, 'IMPLANTACAO SALDO DE ABERTURA', 0, '31/12/2020', 'S',0, 0, 1, 0);</v>
      </c>
    </row>
    <row r="549" spans="1:30" x14ac:dyDescent="0.2">
      <c r="A549">
        <v>1</v>
      </c>
      <c r="B549" s="2">
        <v>44166</v>
      </c>
      <c r="C549" s="2" t="str">
        <f t="shared" si="86"/>
        <v>01/12/2020</v>
      </c>
      <c r="D549">
        <v>900</v>
      </c>
      <c r="E549">
        <v>548</v>
      </c>
      <c r="F549" t="s">
        <v>296</v>
      </c>
      <c r="G549" t="s">
        <v>541</v>
      </c>
      <c r="H549">
        <v>5182</v>
      </c>
      <c r="I549">
        <v>0</v>
      </c>
      <c r="J549">
        <v>0</v>
      </c>
      <c r="K549" s="2">
        <v>44196</v>
      </c>
      <c r="L549" s="2" t="str">
        <f t="shared" si="87"/>
        <v>31/12/2020</v>
      </c>
      <c r="M549" s="4">
        <v>6608.78</v>
      </c>
      <c r="N549" s="4">
        <f t="shared" si="90"/>
        <v>6608.78</v>
      </c>
      <c r="O549" s="4" t="str">
        <f t="shared" si="91"/>
        <v>6608.78</v>
      </c>
      <c r="P549" s="1">
        <v>0</v>
      </c>
      <c r="Q549" s="3" t="s">
        <v>22</v>
      </c>
      <c r="R549">
        <v>0</v>
      </c>
      <c r="S549" s="2">
        <f t="shared" si="88"/>
        <v>44196</v>
      </c>
      <c r="T549" s="2" t="str">
        <f t="shared" si="89"/>
        <v>31/12/2020</v>
      </c>
      <c r="U549" s="3" t="s">
        <v>23</v>
      </c>
      <c r="V549" s="1">
        <v>0</v>
      </c>
      <c r="W549">
        <v>0</v>
      </c>
      <c r="X549">
        <v>1</v>
      </c>
      <c r="Y549" s="1">
        <v>0</v>
      </c>
      <c r="Z549" s="5" t="str">
        <f t="shared" si="92"/>
        <v>1,'01/12/2020', 900, 548, 'R', 5182, 0, 0, '31/12/2020', 6608.78, 0, 'IMPLANTACAO SALDO DE ABERTURA', 0, '31/12/2020', 'S</v>
      </c>
      <c r="AA549" t="str">
        <f t="shared" si="93"/>
        <v>',0, 0, 1, 0</v>
      </c>
      <c r="AB549" t="str">
        <f t="shared" si="94"/>
        <v>1,'01/12/2020', 900, 548, 'R', 5182, 0, 0, '31/12/2020', 6608.78, 0, 'IMPLANTACAO SALDO DE ABERTURA', 0, '31/12/2020', 'S',0, 0, 1, 0</v>
      </c>
      <c r="AC549" s="3" t="s">
        <v>24</v>
      </c>
      <c r="AD549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548, 'R', 5182, 0, 0, '31/12/2020', 6608.78, 0, 'IMPLANTACAO SALDO DE ABERTURA', 0, '31/12/2020', 'S',0, 0, 1, 0);</v>
      </c>
    </row>
    <row r="550" spans="1:30" x14ac:dyDescent="0.2">
      <c r="A550">
        <v>1</v>
      </c>
      <c r="B550" s="2">
        <v>44166</v>
      </c>
      <c r="C550" s="2" t="str">
        <f t="shared" si="86"/>
        <v>01/12/2020</v>
      </c>
      <c r="D550">
        <v>900</v>
      </c>
      <c r="E550">
        <v>549</v>
      </c>
      <c r="F550" t="s">
        <v>296</v>
      </c>
      <c r="G550" t="s">
        <v>542</v>
      </c>
      <c r="H550">
        <v>5816</v>
      </c>
      <c r="I550">
        <v>0</v>
      </c>
      <c r="J550">
        <v>0</v>
      </c>
      <c r="K550" s="2">
        <v>44196</v>
      </c>
      <c r="L550" s="2" t="str">
        <f t="shared" si="87"/>
        <v>31/12/2020</v>
      </c>
      <c r="M550" s="4">
        <v>45985.34</v>
      </c>
      <c r="N550" s="4">
        <f t="shared" si="90"/>
        <v>45985.34</v>
      </c>
      <c r="O550" s="4" t="str">
        <f t="shared" si="91"/>
        <v>45985.34</v>
      </c>
      <c r="P550" s="1">
        <v>0</v>
      </c>
      <c r="Q550" s="3" t="s">
        <v>22</v>
      </c>
      <c r="R550">
        <v>0</v>
      </c>
      <c r="S550" s="2">
        <f t="shared" si="88"/>
        <v>44196</v>
      </c>
      <c r="T550" s="2" t="str">
        <f t="shared" si="89"/>
        <v>31/12/2020</v>
      </c>
      <c r="U550" s="3" t="s">
        <v>23</v>
      </c>
      <c r="V550" s="1">
        <v>0</v>
      </c>
      <c r="W550">
        <v>0</v>
      </c>
      <c r="X550">
        <v>1</v>
      </c>
      <c r="Y550" s="1">
        <v>0</v>
      </c>
      <c r="Z550" s="5" t="str">
        <f t="shared" si="92"/>
        <v>1,'01/12/2020', 900, 549, 'R', 5816, 0, 0, '31/12/2020', 45985.34, 0, 'IMPLANTACAO SALDO DE ABERTURA', 0, '31/12/2020', 'S</v>
      </c>
      <c r="AA550" t="str">
        <f t="shared" si="93"/>
        <v>',0, 0, 1, 0</v>
      </c>
      <c r="AB550" t="str">
        <f t="shared" si="94"/>
        <v>1,'01/12/2020', 900, 549, 'R', 5816, 0, 0, '31/12/2020', 45985.34, 0, 'IMPLANTACAO SALDO DE ABERTURA', 0, '31/12/2020', 'S',0, 0, 1, 0</v>
      </c>
      <c r="AC550" s="3" t="s">
        <v>24</v>
      </c>
      <c r="AD550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549, 'R', 5816, 0, 0, '31/12/2020', 45985.34, 0, 'IMPLANTACAO SALDO DE ABERTURA', 0, '31/12/2020', 'S',0, 0, 1, 0);</v>
      </c>
    </row>
    <row r="551" spans="1:30" x14ac:dyDescent="0.2">
      <c r="A551">
        <v>1</v>
      </c>
      <c r="B551" s="2">
        <v>44166</v>
      </c>
      <c r="C551" s="2" t="str">
        <f t="shared" si="86"/>
        <v>01/12/2020</v>
      </c>
      <c r="D551">
        <v>900</v>
      </c>
      <c r="E551">
        <v>550</v>
      </c>
      <c r="F551" t="s">
        <v>296</v>
      </c>
      <c r="G551" t="s">
        <v>543</v>
      </c>
      <c r="H551">
        <v>5817</v>
      </c>
      <c r="I551">
        <v>0</v>
      </c>
      <c r="J551">
        <v>0</v>
      </c>
      <c r="K551" s="2">
        <v>44196</v>
      </c>
      <c r="L551" s="2" t="str">
        <f t="shared" si="87"/>
        <v>31/12/2020</v>
      </c>
      <c r="M551" s="4">
        <v>77542.850000000006</v>
      </c>
      <c r="N551" s="4">
        <f t="shared" si="90"/>
        <v>77542.850000000006</v>
      </c>
      <c r="O551" s="4" t="str">
        <f t="shared" si="91"/>
        <v>77542.85</v>
      </c>
      <c r="P551" s="1">
        <v>0</v>
      </c>
      <c r="Q551" s="3" t="s">
        <v>22</v>
      </c>
      <c r="R551">
        <v>0</v>
      </c>
      <c r="S551" s="2">
        <f t="shared" si="88"/>
        <v>44196</v>
      </c>
      <c r="T551" s="2" t="str">
        <f t="shared" si="89"/>
        <v>31/12/2020</v>
      </c>
      <c r="U551" s="3" t="s">
        <v>23</v>
      </c>
      <c r="V551" s="1">
        <v>0</v>
      </c>
      <c r="W551">
        <v>0</v>
      </c>
      <c r="X551">
        <v>1</v>
      </c>
      <c r="Y551" s="1">
        <v>0</v>
      </c>
      <c r="Z551" s="5" t="str">
        <f t="shared" si="92"/>
        <v>1,'01/12/2020', 900, 550, 'R', 5817, 0, 0, '31/12/2020', 77542.85, 0, 'IMPLANTACAO SALDO DE ABERTURA', 0, '31/12/2020', 'S</v>
      </c>
      <c r="AA551" t="str">
        <f t="shared" si="93"/>
        <v>',0, 0, 1, 0</v>
      </c>
      <c r="AB551" t="str">
        <f t="shared" si="94"/>
        <v>1,'01/12/2020', 900, 550, 'R', 5817, 0, 0, '31/12/2020', 77542.85, 0, 'IMPLANTACAO SALDO DE ABERTURA', 0, '31/12/2020', 'S',0, 0, 1, 0</v>
      </c>
      <c r="AC551" s="3" t="s">
        <v>24</v>
      </c>
      <c r="AD551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550, 'R', 5817, 0, 0, '31/12/2020', 77542.85, 0, 'IMPLANTACAO SALDO DE ABERTURA', 0, '31/12/2020', 'S',0, 0, 1, 0);</v>
      </c>
    </row>
    <row r="552" spans="1:30" x14ac:dyDescent="0.2">
      <c r="A552">
        <v>1</v>
      </c>
      <c r="B552" s="2">
        <v>44166</v>
      </c>
      <c r="C552" s="2" t="str">
        <f t="shared" si="86"/>
        <v>01/12/2020</v>
      </c>
      <c r="D552">
        <v>900</v>
      </c>
      <c r="E552">
        <v>551</v>
      </c>
      <c r="F552" t="s">
        <v>296</v>
      </c>
      <c r="G552" t="s">
        <v>544</v>
      </c>
      <c r="H552">
        <v>5176</v>
      </c>
      <c r="I552">
        <v>0</v>
      </c>
      <c r="J552">
        <v>0</v>
      </c>
      <c r="K552" s="2">
        <v>44196</v>
      </c>
      <c r="L552" s="2" t="str">
        <f t="shared" si="87"/>
        <v>31/12/2020</v>
      </c>
      <c r="M552" s="4">
        <v>20467.5</v>
      </c>
      <c r="N552" s="4">
        <f t="shared" si="90"/>
        <v>20467.5</v>
      </c>
      <c r="O552" s="4" t="str">
        <f t="shared" si="91"/>
        <v>20467.5</v>
      </c>
      <c r="P552" s="1">
        <v>0</v>
      </c>
      <c r="Q552" s="3" t="s">
        <v>22</v>
      </c>
      <c r="R552">
        <v>0</v>
      </c>
      <c r="S552" s="2">
        <f t="shared" si="88"/>
        <v>44196</v>
      </c>
      <c r="T552" s="2" t="str">
        <f t="shared" si="89"/>
        <v>31/12/2020</v>
      </c>
      <c r="U552" s="3" t="s">
        <v>23</v>
      </c>
      <c r="V552" s="1">
        <v>0</v>
      </c>
      <c r="W552">
        <v>0</v>
      </c>
      <c r="X552">
        <v>1</v>
      </c>
      <c r="Y552" s="1">
        <v>0</v>
      </c>
      <c r="Z552" s="5" t="str">
        <f t="shared" si="92"/>
        <v>1,'01/12/2020', 900, 551, 'R', 5176, 0, 0, '31/12/2020', 20467.5, 0, 'IMPLANTACAO SALDO DE ABERTURA', 0, '31/12/2020', 'S</v>
      </c>
      <c r="AA552" t="str">
        <f t="shared" si="93"/>
        <v>',0, 0, 1, 0</v>
      </c>
      <c r="AB552" t="str">
        <f t="shared" si="94"/>
        <v>1,'01/12/2020', 900, 551, 'R', 5176, 0, 0, '31/12/2020', 20467.5, 0, 'IMPLANTACAO SALDO DE ABERTURA', 0, '31/12/2020', 'S',0, 0, 1, 0</v>
      </c>
      <c r="AC552" s="3" t="s">
        <v>24</v>
      </c>
      <c r="AD552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551, 'R', 5176, 0, 0, '31/12/2020', 20467.5, 0, 'IMPLANTACAO SALDO DE ABERTURA', 0, '31/12/2020', 'S',0, 0, 1, 0);</v>
      </c>
    </row>
    <row r="553" spans="1:30" x14ac:dyDescent="0.2">
      <c r="A553">
        <v>1</v>
      </c>
      <c r="B553" s="2">
        <v>44166</v>
      </c>
      <c r="C553" s="2" t="str">
        <f t="shared" si="86"/>
        <v>01/12/2020</v>
      </c>
      <c r="D553">
        <v>900</v>
      </c>
      <c r="E553">
        <v>552</v>
      </c>
      <c r="F553" t="s">
        <v>296</v>
      </c>
      <c r="G553" t="s">
        <v>545</v>
      </c>
      <c r="H553">
        <v>5178</v>
      </c>
      <c r="I553">
        <v>0</v>
      </c>
      <c r="J553">
        <v>0</v>
      </c>
      <c r="K553" s="2">
        <v>44196</v>
      </c>
      <c r="L553" s="2" t="str">
        <f t="shared" si="87"/>
        <v>31/12/2020</v>
      </c>
      <c r="M553" s="4">
        <v>32859.519999999997</v>
      </c>
      <c r="N553" s="4">
        <f t="shared" si="90"/>
        <v>32859.519999999997</v>
      </c>
      <c r="O553" s="4" t="str">
        <f t="shared" si="91"/>
        <v>32859.52</v>
      </c>
      <c r="P553" s="1">
        <v>0</v>
      </c>
      <c r="Q553" s="3" t="s">
        <v>22</v>
      </c>
      <c r="R553">
        <v>0</v>
      </c>
      <c r="S553" s="2">
        <f t="shared" si="88"/>
        <v>44196</v>
      </c>
      <c r="T553" s="2" t="str">
        <f t="shared" si="89"/>
        <v>31/12/2020</v>
      </c>
      <c r="U553" s="3" t="s">
        <v>23</v>
      </c>
      <c r="V553" s="1">
        <v>0</v>
      </c>
      <c r="W553">
        <v>0</v>
      </c>
      <c r="X553">
        <v>1</v>
      </c>
      <c r="Y553" s="1">
        <v>0</v>
      </c>
      <c r="Z553" s="5" t="str">
        <f t="shared" si="92"/>
        <v>1,'01/12/2020', 900, 552, 'R', 5178, 0, 0, '31/12/2020', 32859.52, 0, 'IMPLANTACAO SALDO DE ABERTURA', 0, '31/12/2020', 'S</v>
      </c>
      <c r="AA553" t="str">
        <f t="shared" si="93"/>
        <v>',0, 0, 1, 0</v>
      </c>
      <c r="AB553" t="str">
        <f t="shared" si="94"/>
        <v>1,'01/12/2020', 900, 552, 'R', 5178, 0, 0, '31/12/2020', 32859.52, 0, 'IMPLANTACAO SALDO DE ABERTURA', 0, '31/12/2020', 'S',0, 0, 1, 0</v>
      </c>
      <c r="AC553" s="3" t="s">
        <v>24</v>
      </c>
      <c r="AD553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552, 'R', 5178, 0, 0, '31/12/2020', 32859.52, 0, 'IMPLANTACAO SALDO DE ABERTURA', 0, '31/12/2020', 'S',0, 0, 1, 0);</v>
      </c>
    </row>
    <row r="554" spans="1:30" x14ac:dyDescent="0.2">
      <c r="A554">
        <v>1</v>
      </c>
      <c r="B554" s="2">
        <v>44166</v>
      </c>
      <c r="C554" s="2" t="str">
        <f t="shared" si="86"/>
        <v>01/12/2020</v>
      </c>
      <c r="D554">
        <v>900</v>
      </c>
      <c r="E554">
        <v>553</v>
      </c>
      <c r="F554" t="s">
        <v>296</v>
      </c>
      <c r="G554" t="s">
        <v>546</v>
      </c>
      <c r="H554">
        <v>5191</v>
      </c>
      <c r="I554">
        <v>0</v>
      </c>
      <c r="J554">
        <v>0</v>
      </c>
      <c r="K554" s="2">
        <v>44196</v>
      </c>
      <c r="L554" s="2" t="str">
        <f t="shared" si="87"/>
        <v>31/12/2020</v>
      </c>
      <c r="M554" s="4">
        <v>32697.86</v>
      </c>
      <c r="N554" s="4">
        <f t="shared" si="90"/>
        <v>32697.86</v>
      </c>
      <c r="O554" s="4" t="str">
        <f t="shared" si="91"/>
        <v>32697.86</v>
      </c>
      <c r="P554" s="1">
        <v>0</v>
      </c>
      <c r="Q554" s="3" t="s">
        <v>22</v>
      </c>
      <c r="R554">
        <v>0</v>
      </c>
      <c r="S554" s="2">
        <f t="shared" si="88"/>
        <v>44196</v>
      </c>
      <c r="T554" s="2" t="str">
        <f t="shared" si="89"/>
        <v>31/12/2020</v>
      </c>
      <c r="U554" s="3" t="s">
        <v>23</v>
      </c>
      <c r="V554" s="1">
        <v>0</v>
      </c>
      <c r="W554">
        <v>0</v>
      </c>
      <c r="X554">
        <v>1</v>
      </c>
      <c r="Y554" s="1">
        <v>0</v>
      </c>
      <c r="Z554" s="5" t="str">
        <f t="shared" si="92"/>
        <v>1,'01/12/2020', 900, 553, 'R', 5191, 0, 0, '31/12/2020', 32697.86, 0, 'IMPLANTACAO SALDO DE ABERTURA', 0, '31/12/2020', 'S</v>
      </c>
      <c r="AA554" t="str">
        <f t="shared" si="93"/>
        <v>',0, 0, 1, 0</v>
      </c>
      <c r="AB554" t="str">
        <f t="shared" si="94"/>
        <v>1,'01/12/2020', 900, 553, 'R', 5191, 0, 0, '31/12/2020', 32697.86, 0, 'IMPLANTACAO SALDO DE ABERTURA', 0, '31/12/2020', 'S',0, 0, 1, 0</v>
      </c>
      <c r="AC554" s="3" t="s">
        <v>24</v>
      </c>
      <c r="AD554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553, 'R', 5191, 0, 0, '31/12/2020', 32697.86, 0, 'IMPLANTACAO SALDO DE ABERTURA', 0, '31/12/2020', 'S',0, 0, 1, 0);</v>
      </c>
    </row>
    <row r="555" spans="1:30" x14ac:dyDescent="0.2">
      <c r="A555">
        <v>1</v>
      </c>
      <c r="B555" s="2">
        <v>44166</v>
      </c>
      <c r="C555" s="2" t="str">
        <f t="shared" si="86"/>
        <v>01/12/2020</v>
      </c>
      <c r="D555">
        <v>900</v>
      </c>
      <c r="E555">
        <v>554</v>
      </c>
      <c r="F555" t="s">
        <v>296</v>
      </c>
      <c r="G555" t="s">
        <v>547</v>
      </c>
      <c r="H555">
        <v>5174</v>
      </c>
      <c r="I555">
        <v>0</v>
      </c>
      <c r="J555">
        <v>0</v>
      </c>
      <c r="K555" s="2">
        <v>44196</v>
      </c>
      <c r="L555" s="2" t="str">
        <f t="shared" si="87"/>
        <v>31/12/2020</v>
      </c>
      <c r="M555" s="4">
        <v>147715.20000000001</v>
      </c>
      <c r="N555" s="4">
        <f t="shared" si="90"/>
        <v>147715.20000000001</v>
      </c>
      <c r="O555" s="4" t="str">
        <f t="shared" si="91"/>
        <v>147715.2</v>
      </c>
      <c r="P555" s="1">
        <v>0</v>
      </c>
      <c r="Q555" s="3" t="s">
        <v>22</v>
      </c>
      <c r="R555">
        <v>0</v>
      </c>
      <c r="S555" s="2">
        <f t="shared" si="88"/>
        <v>44196</v>
      </c>
      <c r="T555" s="2" t="str">
        <f t="shared" si="89"/>
        <v>31/12/2020</v>
      </c>
      <c r="U555" s="3" t="s">
        <v>23</v>
      </c>
      <c r="V555" s="1">
        <v>0</v>
      </c>
      <c r="W555">
        <v>0</v>
      </c>
      <c r="X555">
        <v>1</v>
      </c>
      <c r="Y555" s="1">
        <v>0</v>
      </c>
      <c r="Z555" s="5" t="str">
        <f t="shared" si="92"/>
        <v>1,'01/12/2020', 900, 554, 'R', 5174, 0, 0, '31/12/2020', 147715.2, 0, 'IMPLANTACAO SALDO DE ABERTURA', 0, '31/12/2020', 'S</v>
      </c>
      <c r="AA555" t="str">
        <f t="shared" si="93"/>
        <v>',0, 0, 1, 0</v>
      </c>
      <c r="AB555" t="str">
        <f t="shared" si="94"/>
        <v>1,'01/12/2020', 900, 554, 'R', 5174, 0, 0, '31/12/2020', 147715.2, 0, 'IMPLANTACAO SALDO DE ABERTURA', 0, '31/12/2020', 'S',0, 0, 1, 0</v>
      </c>
      <c r="AC555" s="3" t="s">
        <v>24</v>
      </c>
      <c r="AD555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554, 'R', 5174, 0, 0, '31/12/2020', 147715.2, 0, 'IMPLANTACAO SALDO DE ABERTURA', 0, '31/12/2020', 'S',0, 0, 1, 0);</v>
      </c>
    </row>
    <row r="556" spans="1:30" x14ac:dyDescent="0.2">
      <c r="A556">
        <v>1</v>
      </c>
      <c r="B556" s="2">
        <v>44166</v>
      </c>
      <c r="C556" s="2" t="str">
        <f t="shared" si="86"/>
        <v>01/12/2020</v>
      </c>
      <c r="D556">
        <v>900</v>
      </c>
      <c r="E556">
        <v>555</v>
      </c>
      <c r="F556" t="s">
        <v>296</v>
      </c>
      <c r="G556" t="s">
        <v>548</v>
      </c>
      <c r="H556">
        <v>5818</v>
      </c>
      <c r="I556">
        <v>0</v>
      </c>
      <c r="J556">
        <v>0</v>
      </c>
      <c r="K556" s="2">
        <v>44196</v>
      </c>
      <c r="L556" s="2" t="str">
        <f t="shared" si="87"/>
        <v>31/12/2020</v>
      </c>
      <c r="M556" s="4">
        <v>68434.52</v>
      </c>
      <c r="N556" s="4">
        <f t="shared" si="90"/>
        <v>68434.52</v>
      </c>
      <c r="O556" s="4" t="str">
        <f t="shared" si="91"/>
        <v>68434.52</v>
      </c>
      <c r="P556" s="1">
        <v>0</v>
      </c>
      <c r="Q556" s="3" t="s">
        <v>22</v>
      </c>
      <c r="R556">
        <v>0</v>
      </c>
      <c r="S556" s="2">
        <f t="shared" si="88"/>
        <v>44196</v>
      </c>
      <c r="T556" s="2" t="str">
        <f t="shared" si="89"/>
        <v>31/12/2020</v>
      </c>
      <c r="U556" s="3" t="s">
        <v>23</v>
      </c>
      <c r="V556" s="1">
        <v>0</v>
      </c>
      <c r="W556">
        <v>0</v>
      </c>
      <c r="X556">
        <v>1</v>
      </c>
      <c r="Y556" s="1">
        <v>0</v>
      </c>
      <c r="Z556" s="5" t="str">
        <f t="shared" si="92"/>
        <v>1,'01/12/2020', 900, 555, 'R', 5818, 0, 0, '31/12/2020', 68434.52, 0, 'IMPLANTACAO SALDO DE ABERTURA', 0, '31/12/2020', 'S</v>
      </c>
      <c r="AA556" t="str">
        <f t="shared" si="93"/>
        <v>',0, 0, 1, 0</v>
      </c>
      <c r="AB556" t="str">
        <f t="shared" si="94"/>
        <v>1,'01/12/2020', 900, 555, 'R', 5818, 0, 0, '31/12/2020', 68434.52, 0, 'IMPLANTACAO SALDO DE ABERTURA', 0, '31/12/2020', 'S',0, 0, 1, 0</v>
      </c>
      <c r="AC556" s="3" t="s">
        <v>24</v>
      </c>
      <c r="AD556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555, 'R', 5818, 0, 0, '31/12/2020', 68434.52, 0, 'IMPLANTACAO SALDO DE ABERTURA', 0, '31/12/2020', 'S',0, 0, 1, 0);</v>
      </c>
    </row>
    <row r="557" spans="1:30" x14ac:dyDescent="0.2">
      <c r="A557">
        <v>1</v>
      </c>
      <c r="B557" s="2">
        <v>44166</v>
      </c>
      <c r="C557" s="2" t="str">
        <f t="shared" si="86"/>
        <v>01/12/2020</v>
      </c>
      <c r="D557">
        <v>900</v>
      </c>
      <c r="E557">
        <v>556</v>
      </c>
      <c r="F557" t="s">
        <v>296</v>
      </c>
      <c r="G557" t="s">
        <v>549</v>
      </c>
      <c r="H557">
        <v>5819</v>
      </c>
      <c r="I557">
        <v>0</v>
      </c>
      <c r="J557">
        <v>0</v>
      </c>
      <c r="K557" s="2">
        <v>44196</v>
      </c>
      <c r="L557" s="2" t="str">
        <f t="shared" si="87"/>
        <v>31/12/2020</v>
      </c>
      <c r="M557" s="4">
        <v>90366.94</v>
      </c>
      <c r="N557" s="4">
        <f t="shared" si="90"/>
        <v>90366.94</v>
      </c>
      <c r="O557" s="4" t="str">
        <f t="shared" si="91"/>
        <v>90366.94</v>
      </c>
      <c r="P557" s="1">
        <v>0</v>
      </c>
      <c r="Q557" s="3" t="s">
        <v>22</v>
      </c>
      <c r="R557">
        <v>0</v>
      </c>
      <c r="S557" s="2">
        <f t="shared" si="88"/>
        <v>44196</v>
      </c>
      <c r="T557" s="2" t="str">
        <f t="shared" si="89"/>
        <v>31/12/2020</v>
      </c>
      <c r="U557" s="3" t="s">
        <v>23</v>
      </c>
      <c r="V557" s="1">
        <v>0</v>
      </c>
      <c r="W557">
        <v>0</v>
      </c>
      <c r="X557">
        <v>1</v>
      </c>
      <c r="Y557" s="1">
        <v>0</v>
      </c>
      <c r="Z557" s="5" t="str">
        <f t="shared" si="92"/>
        <v>1,'01/12/2020', 900, 556, 'R', 5819, 0, 0, '31/12/2020', 90366.94, 0, 'IMPLANTACAO SALDO DE ABERTURA', 0, '31/12/2020', 'S</v>
      </c>
      <c r="AA557" t="str">
        <f t="shared" si="93"/>
        <v>',0, 0, 1, 0</v>
      </c>
      <c r="AB557" t="str">
        <f t="shared" si="94"/>
        <v>1,'01/12/2020', 900, 556, 'R', 5819, 0, 0, '31/12/2020', 90366.94, 0, 'IMPLANTACAO SALDO DE ABERTURA', 0, '31/12/2020', 'S',0, 0, 1, 0</v>
      </c>
      <c r="AC557" s="3" t="s">
        <v>24</v>
      </c>
      <c r="AD557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556, 'R', 5819, 0, 0, '31/12/2020', 90366.94, 0, 'IMPLANTACAO SALDO DE ABERTURA', 0, '31/12/2020', 'S',0, 0, 1, 0);</v>
      </c>
    </row>
    <row r="558" spans="1:30" x14ac:dyDescent="0.2">
      <c r="A558">
        <v>1</v>
      </c>
      <c r="B558" s="2">
        <v>44166</v>
      </c>
      <c r="C558" s="2" t="str">
        <f t="shared" si="86"/>
        <v>01/12/2020</v>
      </c>
      <c r="D558">
        <v>900</v>
      </c>
      <c r="E558">
        <v>557</v>
      </c>
      <c r="F558" t="s">
        <v>296</v>
      </c>
      <c r="G558" t="s">
        <v>550</v>
      </c>
      <c r="H558">
        <v>5219</v>
      </c>
      <c r="I558">
        <v>0</v>
      </c>
      <c r="J558">
        <v>0</v>
      </c>
      <c r="K558" s="2">
        <v>44196</v>
      </c>
      <c r="L558" s="2" t="str">
        <f t="shared" si="87"/>
        <v>31/12/2020</v>
      </c>
      <c r="M558" s="4">
        <v>3865298.78</v>
      </c>
      <c r="N558" s="4">
        <f t="shared" si="90"/>
        <v>3865298.78</v>
      </c>
      <c r="O558" s="4" t="str">
        <f t="shared" si="91"/>
        <v>3865298.78</v>
      </c>
      <c r="P558" s="1">
        <v>0</v>
      </c>
      <c r="Q558" s="3" t="s">
        <v>22</v>
      </c>
      <c r="R558">
        <v>0</v>
      </c>
      <c r="S558" s="2">
        <f t="shared" si="88"/>
        <v>44196</v>
      </c>
      <c r="T558" s="2" t="str">
        <f t="shared" si="89"/>
        <v>31/12/2020</v>
      </c>
      <c r="U558" s="3" t="s">
        <v>23</v>
      </c>
      <c r="V558" s="1">
        <v>0</v>
      </c>
      <c r="W558">
        <v>0</v>
      </c>
      <c r="X558">
        <v>1</v>
      </c>
      <c r="Y558" s="1">
        <v>0</v>
      </c>
      <c r="Z558" s="5" t="str">
        <f t="shared" si="92"/>
        <v>1,'01/12/2020', 900, 557, 'R', 5219, 0, 0, '31/12/2020', 3865298.78, 0, 'IMPLANTACAO SALDO DE ABERTURA', 0, '31/12/2020', 'S</v>
      </c>
      <c r="AA558" t="str">
        <f t="shared" si="93"/>
        <v>',0, 0, 1, 0</v>
      </c>
      <c r="AB558" t="str">
        <f t="shared" si="94"/>
        <v>1,'01/12/2020', 900, 557, 'R', 5219, 0, 0, '31/12/2020', 3865298.78, 0, 'IMPLANTACAO SALDO DE ABERTURA', 0, '31/12/2020', 'S',0, 0, 1, 0</v>
      </c>
      <c r="AC558" s="3" t="s">
        <v>24</v>
      </c>
      <c r="AD558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557, 'R', 5219, 0, 0, '31/12/2020', 3865298.78, 0, 'IMPLANTACAO SALDO DE ABERTURA', 0, '31/12/2020', 'S',0, 0, 1, 0);</v>
      </c>
    </row>
    <row r="559" spans="1:30" x14ac:dyDescent="0.2">
      <c r="A559">
        <v>1</v>
      </c>
      <c r="B559" s="2">
        <v>44166</v>
      </c>
      <c r="C559" s="2" t="str">
        <f t="shared" si="86"/>
        <v>01/12/2020</v>
      </c>
      <c r="D559">
        <v>900</v>
      </c>
      <c r="E559">
        <v>558</v>
      </c>
      <c r="F559" t="s">
        <v>296</v>
      </c>
      <c r="G559" t="s">
        <v>551</v>
      </c>
      <c r="H559">
        <v>5214</v>
      </c>
      <c r="I559">
        <v>0</v>
      </c>
      <c r="J559">
        <v>0</v>
      </c>
      <c r="K559" s="2">
        <v>44196</v>
      </c>
      <c r="L559" s="2" t="str">
        <f t="shared" si="87"/>
        <v>31/12/2020</v>
      </c>
      <c r="M559" s="4">
        <v>81884</v>
      </c>
      <c r="N559" s="4">
        <f t="shared" si="90"/>
        <v>81884</v>
      </c>
      <c r="O559" s="4" t="str">
        <f t="shared" si="91"/>
        <v>81884</v>
      </c>
      <c r="P559" s="1">
        <v>0</v>
      </c>
      <c r="Q559" s="3" t="s">
        <v>22</v>
      </c>
      <c r="R559">
        <v>0</v>
      </c>
      <c r="S559" s="2">
        <f t="shared" si="88"/>
        <v>44196</v>
      </c>
      <c r="T559" s="2" t="str">
        <f t="shared" si="89"/>
        <v>31/12/2020</v>
      </c>
      <c r="U559" s="3" t="s">
        <v>23</v>
      </c>
      <c r="V559" s="1">
        <v>0</v>
      </c>
      <c r="W559">
        <v>0</v>
      </c>
      <c r="X559">
        <v>1</v>
      </c>
      <c r="Y559" s="1">
        <v>0</v>
      </c>
      <c r="Z559" s="5" t="str">
        <f t="shared" si="92"/>
        <v>1,'01/12/2020', 900, 558, 'R', 5214, 0, 0, '31/12/2020', 81884, 0, 'IMPLANTACAO SALDO DE ABERTURA', 0, '31/12/2020', 'S</v>
      </c>
      <c r="AA559" t="str">
        <f t="shared" si="93"/>
        <v>',0, 0, 1, 0</v>
      </c>
      <c r="AB559" t="str">
        <f t="shared" si="94"/>
        <v>1,'01/12/2020', 900, 558, 'R', 5214, 0, 0, '31/12/2020', 81884, 0, 'IMPLANTACAO SALDO DE ABERTURA', 0, '31/12/2020', 'S',0, 0, 1, 0</v>
      </c>
      <c r="AC559" s="3" t="s">
        <v>24</v>
      </c>
      <c r="AD559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558, 'R', 5214, 0, 0, '31/12/2020', 81884, 0, 'IMPLANTACAO SALDO DE ABERTURA', 0, '31/12/2020', 'S',0, 0, 1, 0);</v>
      </c>
    </row>
    <row r="560" spans="1:30" x14ac:dyDescent="0.2">
      <c r="A560">
        <v>1</v>
      </c>
      <c r="B560" s="2">
        <v>44166</v>
      </c>
      <c r="C560" s="2" t="str">
        <f t="shared" si="86"/>
        <v>01/12/2020</v>
      </c>
      <c r="D560">
        <v>900</v>
      </c>
      <c r="E560">
        <v>559</v>
      </c>
      <c r="F560" t="s">
        <v>296</v>
      </c>
      <c r="G560" t="s">
        <v>552</v>
      </c>
      <c r="H560">
        <v>5820</v>
      </c>
      <c r="I560">
        <v>0</v>
      </c>
      <c r="J560">
        <v>0</v>
      </c>
      <c r="K560" s="2">
        <v>44196</v>
      </c>
      <c r="L560" s="2" t="str">
        <f t="shared" si="87"/>
        <v>31/12/2020</v>
      </c>
      <c r="M560" s="4">
        <v>27688.74</v>
      </c>
      <c r="N560" s="4">
        <f t="shared" si="90"/>
        <v>27688.74</v>
      </c>
      <c r="O560" s="4" t="str">
        <f t="shared" si="91"/>
        <v>27688.74</v>
      </c>
      <c r="P560" s="1">
        <v>0</v>
      </c>
      <c r="Q560" s="3" t="s">
        <v>22</v>
      </c>
      <c r="R560">
        <v>0</v>
      </c>
      <c r="S560" s="2">
        <f t="shared" si="88"/>
        <v>44196</v>
      </c>
      <c r="T560" s="2" t="str">
        <f t="shared" si="89"/>
        <v>31/12/2020</v>
      </c>
      <c r="U560" s="3" t="s">
        <v>23</v>
      </c>
      <c r="V560" s="1">
        <v>0</v>
      </c>
      <c r="W560">
        <v>0</v>
      </c>
      <c r="X560">
        <v>1</v>
      </c>
      <c r="Y560" s="1">
        <v>0</v>
      </c>
      <c r="Z560" s="5" t="str">
        <f t="shared" si="92"/>
        <v>1,'01/12/2020', 900, 559, 'R', 5820, 0, 0, '31/12/2020', 27688.74, 0, 'IMPLANTACAO SALDO DE ABERTURA', 0, '31/12/2020', 'S</v>
      </c>
      <c r="AA560" t="str">
        <f t="shared" si="93"/>
        <v>',0, 0, 1, 0</v>
      </c>
      <c r="AB560" t="str">
        <f t="shared" si="94"/>
        <v>1,'01/12/2020', 900, 559, 'R', 5820, 0, 0, '31/12/2020', 27688.74, 0, 'IMPLANTACAO SALDO DE ABERTURA', 0, '31/12/2020', 'S',0, 0, 1, 0</v>
      </c>
      <c r="AC560" s="3" t="s">
        <v>24</v>
      </c>
      <c r="AD560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559, 'R', 5820, 0, 0, '31/12/2020', 27688.74, 0, 'IMPLANTACAO SALDO DE ABERTURA', 0, '31/12/2020', 'S',0, 0, 1, 0);</v>
      </c>
    </row>
    <row r="561" spans="1:30" x14ac:dyDescent="0.2">
      <c r="A561">
        <v>1</v>
      </c>
      <c r="B561" s="2">
        <v>44166</v>
      </c>
      <c r="C561" s="2" t="str">
        <f t="shared" si="86"/>
        <v>01/12/2020</v>
      </c>
      <c r="D561">
        <v>900</v>
      </c>
      <c r="E561">
        <v>560</v>
      </c>
      <c r="F561" t="s">
        <v>296</v>
      </c>
      <c r="G561" t="s">
        <v>553</v>
      </c>
      <c r="H561">
        <v>5821</v>
      </c>
      <c r="I561">
        <v>0</v>
      </c>
      <c r="J561">
        <v>0</v>
      </c>
      <c r="K561" s="2">
        <v>44196</v>
      </c>
      <c r="L561" s="2" t="str">
        <f t="shared" si="87"/>
        <v>31/12/2020</v>
      </c>
      <c r="M561" s="4">
        <v>33219.839999999997</v>
      </c>
      <c r="N561" s="4">
        <f t="shared" si="90"/>
        <v>33219.839999999997</v>
      </c>
      <c r="O561" s="4" t="str">
        <f t="shared" si="91"/>
        <v>33219.84</v>
      </c>
      <c r="P561" s="1">
        <v>0</v>
      </c>
      <c r="Q561" s="3" t="s">
        <v>22</v>
      </c>
      <c r="R561">
        <v>0</v>
      </c>
      <c r="S561" s="2">
        <f t="shared" si="88"/>
        <v>44196</v>
      </c>
      <c r="T561" s="2" t="str">
        <f t="shared" si="89"/>
        <v>31/12/2020</v>
      </c>
      <c r="U561" s="3" t="s">
        <v>23</v>
      </c>
      <c r="V561" s="1">
        <v>0</v>
      </c>
      <c r="W561">
        <v>0</v>
      </c>
      <c r="X561">
        <v>1</v>
      </c>
      <c r="Y561" s="1">
        <v>0</v>
      </c>
      <c r="Z561" s="5" t="str">
        <f t="shared" si="92"/>
        <v>1,'01/12/2020', 900, 560, 'R', 5821, 0, 0, '31/12/2020', 33219.84, 0, 'IMPLANTACAO SALDO DE ABERTURA', 0, '31/12/2020', 'S</v>
      </c>
      <c r="AA561" t="str">
        <f t="shared" si="93"/>
        <v>',0, 0, 1, 0</v>
      </c>
      <c r="AB561" t="str">
        <f t="shared" si="94"/>
        <v>1,'01/12/2020', 900, 560, 'R', 5821, 0, 0, '31/12/2020', 33219.84, 0, 'IMPLANTACAO SALDO DE ABERTURA', 0, '31/12/2020', 'S',0, 0, 1, 0</v>
      </c>
      <c r="AC561" s="3" t="s">
        <v>24</v>
      </c>
      <c r="AD561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560, 'R', 5821, 0, 0, '31/12/2020', 33219.84, 0, 'IMPLANTACAO SALDO DE ABERTURA', 0, '31/12/2020', 'S',0, 0, 1, 0);</v>
      </c>
    </row>
    <row r="562" spans="1:30" x14ac:dyDescent="0.2">
      <c r="A562">
        <v>1</v>
      </c>
      <c r="B562" s="2">
        <v>44166</v>
      </c>
      <c r="C562" s="2" t="str">
        <f t="shared" si="86"/>
        <v>01/12/2020</v>
      </c>
      <c r="D562">
        <v>900</v>
      </c>
      <c r="E562">
        <v>561</v>
      </c>
      <c r="F562" t="s">
        <v>296</v>
      </c>
      <c r="G562" t="s">
        <v>554</v>
      </c>
      <c r="H562">
        <v>5822</v>
      </c>
      <c r="I562">
        <v>0</v>
      </c>
      <c r="J562">
        <v>0</v>
      </c>
      <c r="K562" s="2">
        <v>44196</v>
      </c>
      <c r="L562" s="2" t="str">
        <f t="shared" si="87"/>
        <v>31/12/2020</v>
      </c>
      <c r="M562" s="4">
        <v>26958.13</v>
      </c>
      <c r="N562" s="4">
        <f t="shared" si="90"/>
        <v>26958.13</v>
      </c>
      <c r="O562" s="4" t="str">
        <f t="shared" si="91"/>
        <v>26958.13</v>
      </c>
      <c r="P562" s="1">
        <v>0</v>
      </c>
      <c r="Q562" s="3" t="s">
        <v>22</v>
      </c>
      <c r="R562">
        <v>0</v>
      </c>
      <c r="S562" s="2">
        <f t="shared" si="88"/>
        <v>44196</v>
      </c>
      <c r="T562" s="2" t="str">
        <f t="shared" si="89"/>
        <v>31/12/2020</v>
      </c>
      <c r="U562" s="3" t="s">
        <v>23</v>
      </c>
      <c r="V562" s="1">
        <v>0</v>
      </c>
      <c r="W562">
        <v>0</v>
      </c>
      <c r="X562">
        <v>1</v>
      </c>
      <c r="Y562" s="1">
        <v>0</v>
      </c>
      <c r="Z562" s="5" t="str">
        <f t="shared" si="92"/>
        <v>1,'01/12/2020', 900, 561, 'R', 5822, 0, 0, '31/12/2020', 26958.13, 0, 'IMPLANTACAO SALDO DE ABERTURA', 0, '31/12/2020', 'S</v>
      </c>
      <c r="AA562" t="str">
        <f t="shared" si="93"/>
        <v>',0, 0, 1, 0</v>
      </c>
      <c r="AB562" t="str">
        <f t="shared" si="94"/>
        <v>1,'01/12/2020', 900, 561, 'R', 5822, 0, 0, '31/12/2020', 26958.13, 0, 'IMPLANTACAO SALDO DE ABERTURA', 0, '31/12/2020', 'S',0, 0, 1, 0</v>
      </c>
      <c r="AC562" s="3" t="s">
        <v>24</v>
      </c>
      <c r="AD562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561, 'R', 5822, 0, 0, '31/12/2020', 26958.13, 0, 'IMPLANTACAO SALDO DE ABERTURA', 0, '31/12/2020', 'S',0, 0, 1, 0);</v>
      </c>
    </row>
    <row r="563" spans="1:30" x14ac:dyDescent="0.2">
      <c r="A563">
        <v>1</v>
      </c>
      <c r="B563" s="2">
        <v>44166</v>
      </c>
      <c r="C563" s="2" t="str">
        <f t="shared" si="86"/>
        <v>01/12/2020</v>
      </c>
      <c r="D563">
        <v>900</v>
      </c>
      <c r="E563">
        <v>562</v>
      </c>
      <c r="F563" t="s">
        <v>296</v>
      </c>
      <c r="G563" t="s">
        <v>555</v>
      </c>
      <c r="H563">
        <v>5823</v>
      </c>
      <c r="I563">
        <v>0</v>
      </c>
      <c r="J563">
        <v>0</v>
      </c>
      <c r="K563" s="2">
        <v>44196</v>
      </c>
      <c r="L563" s="2" t="str">
        <f t="shared" si="87"/>
        <v>31/12/2020</v>
      </c>
      <c r="M563" s="4">
        <v>7494.18</v>
      </c>
      <c r="N563" s="4">
        <f t="shared" si="90"/>
        <v>7494.18</v>
      </c>
      <c r="O563" s="4" t="str">
        <f t="shared" si="91"/>
        <v>7494.18</v>
      </c>
      <c r="P563" s="1">
        <v>0</v>
      </c>
      <c r="Q563" s="3" t="s">
        <v>22</v>
      </c>
      <c r="R563">
        <v>0</v>
      </c>
      <c r="S563" s="2">
        <f t="shared" si="88"/>
        <v>44196</v>
      </c>
      <c r="T563" s="2" t="str">
        <f t="shared" si="89"/>
        <v>31/12/2020</v>
      </c>
      <c r="U563" s="3" t="s">
        <v>23</v>
      </c>
      <c r="V563" s="1">
        <v>0</v>
      </c>
      <c r="W563">
        <v>0</v>
      </c>
      <c r="X563">
        <v>1</v>
      </c>
      <c r="Y563" s="1">
        <v>0</v>
      </c>
      <c r="Z563" s="5" t="str">
        <f t="shared" si="92"/>
        <v>1,'01/12/2020', 900, 562, 'R', 5823, 0, 0, '31/12/2020', 7494.18, 0, 'IMPLANTACAO SALDO DE ABERTURA', 0, '31/12/2020', 'S</v>
      </c>
      <c r="AA563" t="str">
        <f t="shared" si="93"/>
        <v>',0, 0, 1, 0</v>
      </c>
      <c r="AB563" t="str">
        <f t="shared" si="94"/>
        <v>1,'01/12/2020', 900, 562, 'R', 5823, 0, 0, '31/12/2020', 7494.18, 0, 'IMPLANTACAO SALDO DE ABERTURA', 0, '31/12/2020', 'S',0, 0, 1, 0</v>
      </c>
      <c r="AC563" s="3" t="s">
        <v>24</v>
      </c>
      <c r="AD563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562, 'R', 5823, 0, 0, '31/12/2020', 7494.18, 0, 'IMPLANTACAO SALDO DE ABERTURA', 0, '31/12/2020', 'S',0, 0, 1, 0);</v>
      </c>
    </row>
    <row r="564" spans="1:30" x14ac:dyDescent="0.2">
      <c r="A564">
        <v>1</v>
      </c>
      <c r="B564" s="2">
        <v>44166</v>
      </c>
      <c r="C564" s="2" t="str">
        <f t="shared" si="86"/>
        <v>01/12/2020</v>
      </c>
      <c r="D564">
        <v>900</v>
      </c>
      <c r="E564">
        <v>563</v>
      </c>
      <c r="F564" t="s">
        <v>296</v>
      </c>
      <c r="G564" t="s">
        <v>556</v>
      </c>
      <c r="H564">
        <v>5268</v>
      </c>
      <c r="I564">
        <v>0</v>
      </c>
      <c r="J564">
        <v>0</v>
      </c>
      <c r="K564" s="2">
        <v>44196</v>
      </c>
      <c r="L564" s="2" t="str">
        <f t="shared" si="87"/>
        <v>31/12/2020</v>
      </c>
      <c r="M564" s="4">
        <v>7294.56</v>
      </c>
      <c r="N564" s="4">
        <f t="shared" si="90"/>
        <v>7294.56</v>
      </c>
      <c r="O564" s="4" t="str">
        <f t="shared" si="91"/>
        <v>7294.56</v>
      </c>
      <c r="P564" s="1">
        <v>0</v>
      </c>
      <c r="Q564" s="3" t="s">
        <v>22</v>
      </c>
      <c r="R564">
        <v>0</v>
      </c>
      <c r="S564" s="2">
        <f t="shared" si="88"/>
        <v>44196</v>
      </c>
      <c r="T564" s="2" t="str">
        <f t="shared" si="89"/>
        <v>31/12/2020</v>
      </c>
      <c r="U564" s="3" t="s">
        <v>23</v>
      </c>
      <c r="V564" s="1">
        <v>0</v>
      </c>
      <c r="W564">
        <v>0</v>
      </c>
      <c r="X564">
        <v>1</v>
      </c>
      <c r="Y564" s="1">
        <v>0</v>
      </c>
      <c r="Z564" s="5" t="str">
        <f t="shared" si="92"/>
        <v>1,'01/12/2020', 900, 563, 'R', 5268, 0, 0, '31/12/2020', 7294.56, 0, 'IMPLANTACAO SALDO DE ABERTURA', 0, '31/12/2020', 'S</v>
      </c>
      <c r="AA564" t="str">
        <f t="shared" si="93"/>
        <v>',0, 0, 1, 0</v>
      </c>
      <c r="AB564" t="str">
        <f t="shared" si="94"/>
        <v>1,'01/12/2020', 900, 563, 'R', 5268, 0, 0, '31/12/2020', 7294.56, 0, 'IMPLANTACAO SALDO DE ABERTURA', 0, '31/12/2020', 'S',0, 0, 1, 0</v>
      </c>
      <c r="AC564" s="3" t="s">
        <v>24</v>
      </c>
      <c r="AD564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563, 'R', 5268, 0, 0, '31/12/2020', 7294.56, 0, 'IMPLANTACAO SALDO DE ABERTURA', 0, '31/12/2020', 'S',0, 0, 1, 0);</v>
      </c>
    </row>
    <row r="565" spans="1:30" x14ac:dyDescent="0.2">
      <c r="A565">
        <v>1</v>
      </c>
      <c r="B565" s="2">
        <v>44166</v>
      </c>
      <c r="C565" s="2" t="str">
        <f t="shared" si="86"/>
        <v>01/12/2020</v>
      </c>
      <c r="D565">
        <v>900</v>
      </c>
      <c r="E565">
        <v>564</v>
      </c>
      <c r="F565" t="s">
        <v>296</v>
      </c>
      <c r="G565" t="s">
        <v>557</v>
      </c>
      <c r="H565">
        <v>5267</v>
      </c>
      <c r="I565">
        <v>0</v>
      </c>
      <c r="J565">
        <v>0</v>
      </c>
      <c r="K565" s="2">
        <v>44196</v>
      </c>
      <c r="L565" s="2" t="str">
        <f t="shared" si="87"/>
        <v>31/12/2020</v>
      </c>
      <c r="M565" s="4">
        <v>17404.080000000002</v>
      </c>
      <c r="N565" s="4">
        <f t="shared" si="90"/>
        <v>17404.080000000002</v>
      </c>
      <c r="O565" s="4" t="str">
        <f t="shared" si="91"/>
        <v>17404.08</v>
      </c>
      <c r="P565" s="1">
        <v>0</v>
      </c>
      <c r="Q565" s="3" t="s">
        <v>22</v>
      </c>
      <c r="R565">
        <v>0</v>
      </c>
      <c r="S565" s="2">
        <f t="shared" si="88"/>
        <v>44196</v>
      </c>
      <c r="T565" s="2" t="str">
        <f t="shared" si="89"/>
        <v>31/12/2020</v>
      </c>
      <c r="U565" s="3" t="s">
        <v>23</v>
      </c>
      <c r="V565" s="1">
        <v>0</v>
      </c>
      <c r="W565">
        <v>0</v>
      </c>
      <c r="X565">
        <v>1</v>
      </c>
      <c r="Y565" s="1">
        <v>0</v>
      </c>
      <c r="Z565" s="5" t="str">
        <f t="shared" si="92"/>
        <v>1,'01/12/2020', 900, 564, 'R', 5267, 0, 0, '31/12/2020', 17404.08, 0, 'IMPLANTACAO SALDO DE ABERTURA', 0, '31/12/2020', 'S</v>
      </c>
      <c r="AA565" t="str">
        <f t="shared" si="93"/>
        <v>',0, 0, 1, 0</v>
      </c>
      <c r="AB565" t="str">
        <f t="shared" si="94"/>
        <v>1,'01/12/2020', 900, 564, 'R', 5267, 0, 0, '31/12/2020', 17404.08, 0, 'IMPLANTACAO SALDO DE ABERTURA', 0, '31/12/2020', 'S',0, 0, 1, 0</v>
      </c>
      <c r="AC565" s="3" t="s">
        <v>24</v>
      </c>
      <c r="AD565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564, 'R', 5267, 0, 0, '31/12/2020', 17404.08, 0, 'IMPLANTACAO SALDO DE ABERTURA', 0, '31/12/2020', 'S',0, 0, 1, 0);</v>
      </c>
    </row>
    <row r="566" spans="1:30" x14ac:dyDescent="0.2">
      <c r="A566">
        <v>1</v>
      </c>
      <c r="B566" s="2">
        <v>44166</v>
      </c>
      <c r="C566" s="2" t="str">
        <f t="shared" si="86"/>
        <v>01/12/2020</v>
      </c>
      <c r="D566">
        <v>900</v>
      </c>
      <c r="E566">
        <v>565</v>
      </c>
      <c r="F566" t="s">
        <v>296</v>
      </c>
      <c r="G566" t="s">
        <v>558</v>
      </c>
      <c r="H566">
        <v>5271</v>
      </c>
      <c r="I566">
        <v>0</v>
      </c>
      <c r="J566">
        <v>0</v>
      </c>
      <c r="K566" s="2">
        <v>44196</v>
      </c>
      <c r="L566" s="2" t="str">
        <f t="shared" si="87"/>
        <v>31/12/2020</v>
      </c>
      <c r="M566" s="4">
        <v>17404.080000000002</v>
      </c>
      <c r="N566" s="4">
        <f t="shared" si="90"/>
        <v>17404.080000000002</v>
      </c>
      <c r="O566" s="4" t="str">
        <f t="shared" si="91"/>
        <v>17404.08</v>
      </c>
      <c r="P566" s="1">
        <v>0</v>
      </c>
      <c r="Q566" s="3" t="s">
        <v>22</v>
      </c>
      <c r="R566">
        <v>0</v>
      </c>
      <c r="S566" s="2">
        <f t="shared" si="88"/>
        <v>44196</v>
      </c>
      <c r="T566" s="2" t="str">
        <f t="shared" si="89"/>
        <v>31/12/2020</v>
      </c>
      <c r="U566" s="3" t="s">
        <v>23</v>
      </c>
      <c r="V566" s="1">
        <v>0</v>
      </c>
      <c r="W566">
        <v>0</v>
      </c>
      <c r="X566">
        <v>1</v>
      </c>
      <c r="Y566" s="1">
        <v>0</v>
      </c>
      <c r="Z566" s="5" t="str">
        <f t="shared" si="92"/>
        <v>1,'01/12/2020', 900, 565, 'R', 5271, 0, 0, '31/12/2020', 17404.08, 0, 'IMPLANTACAO SALDO DE ABERTURA', 0, '31/12/2020', 'S</v>
      </c>
      <c r="AA566" t="str">
        <f t="shared" si="93"/>
        <v>',0, 0, 1, 0</v>
      </c>
      <c r="AB566" t="str">
        <f t="shared" si="94"/>
        <v>1,'01/12/2020', 900, 565, 'R', 5271, 0, 0, '31/12/2020', 17404.08, 0, 'IMPLANTACAO SALDO DE ABERTURA', 0, '31/12/2020', 'S',0, 0, 1, 0</v>
      </c>
      <c r="AC566" s="3" t="s">
        <v>24</v>
      </c>
      <c r="AD566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565, 'R', 5271, 0, 0, '31/12/2020', 17404.08, 0, 'IMPLANTACAO SALDO DE ABERTURA', 0, '31/12/2020', 'S',0, 0, 1, 0);</v>
      </c>
    </row>
    <row r="567" spans="1:30" x14ac:dyDescent="0.2">
      <c r="A567">
        <v>1</v>
      </c>
      <c r="B567" s="2">
        <v>44166</v>
      </c>
      <c r="C567" s="2" t="str">
        <f t="shared" si="86"/>
        <v>01/12/2020</v>
      </c>
      <c r="D567">
        <v>900</v>
      </c>
      <c r="E567">
        <v>566</v>
      </c>
      <c r="F567" t="s">
        <v>296</v>
      </c>
      <c r="G567" t="s">
        <v>559</v>
      </c>
      <c r="H567">
        <v>5269</v>
      </c>
      <c r="I567">
        <v>0</v>
      </c>
      <c r="J567">
        <v>0</v>
      </c>
      <c r="K567" s="2">
        <v>44196</v>
      </c>
      <c r="L567" s="2" t="str">
        <f t="shared" si="87"/>
        <v>31/12/2020</v>
      </c>
      <c r="M567" s="4">
        <v>16804.2</v>
      </c>
      <c r="N567" s="4">
        <f t="shared" si="90"/>
        <v>16804.2</v>
      </c>
      <c r="O567" s="4" t="str">
        <f t="shared" si="91"/>
        <v>16804.2</v>
      </c>
      <c r="P567" s="1">
        <v>0</v>
      </c>
      <c r="Q567" s="3" t="s">
        <v>22</v>
      </c>
      <c r="R567">
        <v>0</v>
      </c>
      <c r="S567" s="2">
        <f t="shared" si="88"/>
        <v>44196</v>
      </c>
      <c r="T567" s="2" t="str">
        <f t="shared" si="89"/>
        <v>31/12/2020</v>
      </c>
      <c r="U567" s="3" t="s">
        <v>23</v>
      </c>
      <c r="V567" s="1">
        <v>0</v>
      </c>
      <c r="W567">
        <v>0</v>
      </c>
      <c r="X567">
        <v>1</v>
      </c>
      <c r="Y567" s="1">
        <v>0</v>
      </c>
      <c r="Z567" s="5" t="str">
        <f t="shared" si="92"/>
        <v>1,'01/12/2020', 900, 566, 'R', 5269, 0, 0, '31/12/2020', 16804.2, 0, 'IMPLANTACAO SALDO DE ABERTURA', 0, '31/12/2020', 'S</v>
      </c>
      <c r="AA567" t="str">
        <f t="shared" si="93"/>
        <v>',0, 0, 1, 0</v>
      </c>
      <c r="AB567" t="str">
        <f t="shared" si="94"/>
        <v>1,'01/12/2020', 900, 566, 'R', 5269, 0, 0, '31/12/2020', 16804.2, 0, 'IMPLANTACAO SALDO DE ABERTURA', 0, '31/12/2020', 'S',0, 0, 1, 0</v>
      </c>
      <c r="AC567" s="3" t="s">
        <v>24</v>
      </c>
      <c r="AD567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566, 'R', 5269, 0, 0, '31/12/2020', 16804.2, 0, 'IMPLANTACAO SALDO DE ABERTURA', 0, '31/12/2020', 'S',0, 0, 1, 0);</v>
      </c>
    </row>
    <row r="568" spans="1:30" x14ac:dyDescent="0.2">
      <c r="A568">
        <v>1</v>
      </c>
      <c r="B568" s="2">
        <v>44166</v>
      </c>
      <c r="C568" s="2" t="str">
        <f t="shared" si="86"/>
        <v>01/12/2020</v>
      </c>
      <c r="D568">
        <v>900</v>
      </c>
      <c r="E568">
        <v>567</v>
      </c>
      <c r="F568" t="s">
        <v>296</v>
      </c>
      <c r="G568" t="s">
        <v>560</v>
      </c>
      <c r="H568">
        <v>5272</v>
      </c>
      <c r="I568">
        <v>0</v>
      </c>
      <c r="J568">
        <v>0</v>
      </c>
      <c r="K568" s="2">
        <v>44196</v>
      </c>
      <c r="L568" s="2" t="str">
        <f t="shared" si="87"/>
        <v>31/12/2020</v>
      </c>
      <c r="M568" s="4">
        <v>15959.04</v>
      </c>
      <c r="N568" s="4">
        <f t="shared" si="90"/>
        <v>15959.04</v>
      </c>
      <c r="O568" s="4" t="str">
        <f t="shared" si="91"/>
        <v>15959.04</v>
      </c>
      <c r="P568" s="1">
        <v>0</v>
      </c>
      <c r="Q568" s="3" t="s">
        <v>22</v>
      </c>
      <c r="R568">
        <v>0</v>
      </c>
      <c r="S568" s="2">
        <f t="shared" si="88"/>
        <v>44196</v>
      </c>
      <c r="T568" s="2" t="str">
        <f t="shared" si="89"/>
        <v>31/12/2020</v>
      </c>
      <c r="U568" s="3" t="s">
        <v>23</v>
      </c>
      <c r="V568" s="1">
        <v>0</v>
      </c>
      <c r="W568">
        <v>0</v>
      </c>
      <c r="X568">
        <v>1</v>
      </c>
      <c r="Y568" s="1">
        <v>0</v>
      </c>
      <c r="Z568" s="5" t="str">
        <f t="shared" si="92"/>
        <v>1,'01/12/2020', 900, 567, 'R', 5272, 0, 0, '31/12/2020', 15959.04, 0, 'IMPLANTACAO SALDO DE ABERTURA', 0, '31/12/2020', 'S</v>
      </c>
      <c r="AA568" t="str">
        <f t="shared" si="93"/>
        <v>',0, 0, 1, 0</v>
      </c>
      <c r="AB568" t="str">
        <f t="shared" si="94"/>
        <v>1,'01/12/2020', 900, 567, 'R', 5272, 0, 0, '31/12/2020', 15959.04, 0, 'IMPLANTACAO SALDO DE ABERTURA', 0, '31/12/2020', 'S',0, 0, 1, 0</v>
      </c>
      <c r="AC568" s="3" t="s">
        <v>24</v>
      </c>
      <c r="AD568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567, 'R', 5272, 0, 0, '31/12/2020', 15959.04, 0, 'IMPLANTACAO SALDO DE ABERTURA', 0, '31/12/2020', 'S',0, 0, 1, 0);</v>
      </c>
    </row>
    <row r="569" spans="1:30" x14ac:dyDescent="0.2">
      <c r="A569">
        <v>1</v>
      </c>
      <c r="B569" s="2">
        <v>44166</v>
      </c>
      <c r="C569" s="2" t="str">
        <f t="shared" si="86"/>
        <v>01/12/2020</v>
      </c>
      <c r="D569">
        <v>900</v>
      </c>
      <c r="E569">
        <v>568</v>
      </c>
      <c r="F569" t="s">
        <v>296</v>
      </c>
      <c r="G569" t="s">
        <v>561</v>
      </c>
      <c r="H569">
        <v>5270</v>
      </c>
      <c r="I569">
        <v>0</v>
      </c>
      <c r="J569">
        <v>0</v>
      </c>
      <c r="K569" s="2">
        <v>44196</v>
      </c>
      <c r="L569" s="2" t="str">
        <f t="shared" si="87"/>
        <v>31/12/2020</v>
      </c>
      <c r="M569" s="4">
        <v>15959.04</v>
      </c>
      <c r="N569" s="4">
        <f t="shared" si="90"/>
        <v>15959.04</v>
      </c>
      <c r="O569" s="4" t="str">
        <f t="shared" si="91"/>
        <v>15959.04</v>
      </c>
      <c r="P569" s="1">
        <v>0</v>
      </c>
      <c r="Q569" s="3" t="s">
        <v>22</v>
      </c>
      <c r="R569">
        <v>0</v>
      </c>
      <c r="S569" s="2">
        <f t="shared" si="88"/>
        <v>44196</v>
      </c>
      <c r="T569" s="2" t="str">
        <f t="shared" si="89"/>
        <v>31/12/2020</v>
      </c>
      <c r="U569" s="3" t="s">
        <v>23</v>
      </c>
      <c r="V569" s="1">
        <v>0</v>
      </c>
      <c r="W569">
        <v>0</v>
      </c>
      <c r="X569">
        <v>1</v>
      </c>
      <c r="Y569" s="1">
        <v>0</v>
      </c>
      <c r="Z569" s="5" t="str">
        <f t="shared" si="92"/>
        <v>1,'01/12/2020', 900, 568, 'R', 5270, 0, 0, '31/12/2020', 15959.04, 0, 'IMPLANTACAO SALDO DE ABERTURA', 0, '31/12/2020', 'S</v>
      </c>
      <c r="AA569" t="str">
        <f t="shared" si="93"/>
        <v>',0, 0, 1, 0</v>
      </c>
      <c r="AB569" t="str">
        <f t="shared" si="94"/>
        <v>1,'01/12/2020', 900, 568, 'R', 5270, 0, 0, '31/12/2020', 15959.04, 0, 'IMPLANTACAO SALDO DE ABERTURA', 0, '31/12/2020', 'S',0, 0, 1, 0</v>
      </c>
      <c r="AC569" s="3" t="s">
        <v>24</v>
      </c>
      <c r="AD569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568, 'R', 5270, 0, 0, '31/12/2020', 15959.04, 0, 'IMPLANTACAO SALDO DE ABERTURA', 0, '31/12/2020', 'S',0, 0, 1, 0);</v>
      </c>
    </row>
    <row r="570" spans="1:30" x14ac:dyDescent="0.2">
      <c r="A570">
        <v>1</v>
      </c>
      <c r="B570" s="2">
        <v>44166</v>
      </c>
      <c r="C570" s="2" t="str">
        <f t="shared" si="86"/>
        <v>01/12/2020</v>
      </c>
      <c r="D570">
        <v>900</v>
      </c>
      <c r="E570">
        <v>569</v>
      </c>
      <c r="F570" t="s">
        <v>296</v>
      </c>
      <c r="G570" t="s">
        <v>562</v>
      </c>
      <c r="H570">
        <v>5266</v>
      </c>
      <c r="I570">
        <v>0</v>
      </c>
      <c r="J570">
        <v>0</v>
      </c>
      <c r="K570" s="2">
        <v>44196</v>
      </c>
      <c r="L570" s="2" t="str">
        <f t="shared" si="87"/>
        <v>31/12/2020</v>
      </c>
      <c r="M570" s="4">
        <v>15959.04</v>
      </c>
      <c r="N570" s="4">
        <f t="shared" si="90"/>
        <v>15959.04</v>
      </c>
      <c r="O570" s="4" t="str">
        <f t="shared" si="91"/>
        <v>15959.04</v>
      </c>
      <c r="P570" s="1">
        <v>0</v>
      </c>
      <c r="Q570" s="3" t="s">
        <v>22</v>
      </c>
      <c r="R570">
        <v>0</v>
      </c>
      <c r="S570" s="2">
        <f t="shared" si="88"/>
        <v>44196</v>
      </c>
      <c r="T570" s="2" t="str">
        <f t="shared" si="89"/>
        <v>31/12/2020</v>
      </c>
      <c r="U570" s="3" t="s">
        <v>23</v>
      </c>
      <c r="V570" s="1">
        <v>0</v>
      </c>
      <c r="W570">
        <v>0</v>
      </c>
      <c r="X570">
        <v>1</v>
      </c>
      <c r="Y570" s="1">
        <v>0</v>
      </c>
      <c r="Z570" s="5" t="str">
        <f t="shared" si="92"/>
        <v>1,'01/12/2020', 900, 569, 'R', 5266, 0, 0, '31/12/2020', 15959.04, 0, 'IMPLANTACAO SALDO DE ABERTURA', 0, '31/12/2020', 'S</v>
      </c>
      <c r="AA570" t="str">
        <f t="shared" si="93"/>
        <v>',0, 0, 1, 0</v>
      </c>
      <c r="AB570" t="str">
        <f t="shared" si="94"/>
        <v>1,'01/12/2020', 900, 569, 'R', 5266, 0, 0, '31/12/2020', 15959.04, 0, 'IMPLANTACAO SALDO DE ABERTURA', 0, '31/12/2020', 'S',0, 0, 1, 0</v>
      </c>
      <c r="AC570" s="3" t="s">
        <v>24</v>
      </c>
      <c r="AD570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569, 'R', 5266, 0, 0, '31/12/2020', 15959.04, 0, 'IMPLANTACAO SALDO DE ABERTURA', 0, '31/12/2020', 'S',0, 0, 1, 0);</v>
      </c>
    </row>
    <row r="571" spans="1:30" x14ac:dyDescent="0.2">
      <c r="A571">
        <v>1</v>
      </c>
      <c r="B571" s="2">
        <v>44166</v>
      </c>
      <c r="C571" s="2" t="str">
        <f t="shared" si="86"/>
        <v>01/12/2020</v>
      </c>
      <c r="D571">
        <v>900</v>
      </c>
      <c r="E571">
        <v>570</v>
      </c>
      <c r="F571" t="s">
        <v>296</v>
      </c>
      <c r="G571" t="s">
        <v>563</v>
      </c>
      <c r="H571">
        <v>5824</v>
      </c>
      <c r="I571">
        <v>0</v>
      </c>
      <c r="J571">
        <v>0</v>
      </c>
      <c r="K571" s="2">
        <v>44196</v>
      </c>
      <c r="L571" s="2" t="str">
        <f t="shared" si="87"/>
        <v>31/12/2020</v>
      </c>
      <c r="M571" s="4">
        <v>25187.81</v>
      </c>
      <c r="N571" s="4">
        <f t="shared" si="90"/>
        <v>25187.81</v>
      </c>
      <c r="O571" s="4" t="str">
        <f t="shared" si="91"/>
        <v>25187.81</v>
      </c>
      <c r="P571" s="1">
        <v>0</v>
      </c>
      <c r="Q571" s="3" t="s">
        <v>22</v>
      </c>
      <c r="R571">
        <v>0</v>
      </c>
      <c r="S571" s="2">
        <f t="shared" si="88"/>
        <v>44196</v>
      </c>
      <c r="T571" s="2" t="str">
        <f t="shared" si="89"/>
        <v>31/12/2020</v>
      </c>
      <c r="U571" s="3" t="s">
        <v>23</v>
      </c>
      <c r="V571" s="1">
        <v>0</v>
      </c>
      <c r="W571">
        <v>0</v>
      </c>
      <c r="X571">
        <v>1</v>
      </c>
      <c r="Y571" s="1">
        <v>0</v>
      </c>
      <c r="Z571" s="5" t="str">
        <f t="shared" si="92"/>
        <v>1,'01/12/2020', 900, 570, 'R', 5824, 0, 0, '31/12/2020', 25187.81, 0, 'IMPLANTACAO SALDO DE ABERTURA', 0, '31/12/2020', 'S</v>
      </c>
      <c r="AA571" t="str">
        <f t="shared" si="93"/>
        <v>',0, 0, 1, 0</v>
      </c>
      <c r="AB571" t="str">
        <f t="shared" si="94"/>
        <v>1,'01/12/2020', 900, 570, 'R', 5824, 0, 0, '31/12/2020', 25187.81, 0, 'IMPLANTACAO SALDO DE ABERTURA', 0, '31/12/2020', 'S',0, 0, 1, 0</v>
      </c>
      <c r="AC571" s="3" t="s">
        <v>24</v>
      </c>
      <c r="AD571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570, 'R', 5824, 0, 0, '31/12/2020', 25187.81, 0, 'IMPLANTACAO SALDO DE ABERTURA', 0, '31/12/2020', 'S',0, 0, 1, 0);</v>
      </c>
    </row>
    <row r="572" spans="1:30" x14ac:dyDescent="0.2">
      <c r="A572">
        <v>1</v>
      </c>
      <c r="B572" s="2">
        <v>44166</v>
      </c>
      <c r="C572" s="2" t="str">
        <f t="shared" si="86"/>
        <v>01/12/2020</v>
      </c>
      <c r="D572">
        <v>900</v>
      </c>
      <c r="E572">
        <v>571</v>
      </c>
      <c r="F572" t="s">
        <v>296</v>
      </c>
      <c r="G572" t="s">
        <v>564</v>
      </c>
      <c r="H572">
        <v>5825</v>
      </c>
      <c r="I572">
        <v>0</v>
      </c>
      <c r="J572">
        <v>0</v>
      </c>
      <c r="K572" s="2">
        <v>44196</v>
      </c>
      <c r="L572" s="2" t="str">
        <f t="shared" si="87"/>
        <v>31/12/2020</v>
      </c>
      <c r="M572" s="4">
        <v>26531.67</v>
      </c>
      <c r="N572" s="4">
        <f t="shared" si="90"/>
        <v>26531.67</v>
      </c>
      <c r="O572" s="4" t="str">
        <f t="shared" si="91"/>
        <v>26531.67</v>
      </c>
      <c r="P572" s="1">
        <v>0</v>
      </c>
      <c r="Q572" s="3" t="s">
        <v>22</v>
      </c>
      <c r="R572">
        <v>0</v>
      </c>
      <c r="S572" s="2">
        <f t="shared" si="88"/>
        <v>44196</v>
      </c>
      <c r="T572" s="2" t="str">
        <f t="shared" si="89"/>
        <v>31/12/2020</v>
      </c>
      <c r="U572" s="3" t="s">
        <v>23</v>
      </c>
      <c r="V572" s="1">
        <v>0</v>
      </c>
      <c r="W572">
        <v>0</v>
      </c>
      <c r="X572">
        <v>1</v>
      </c>
      <c r="Y572" s="1">
        <v>0</v>
      </c>
      <c r="Z572" s="5" t="str">
        <f t="shared" si="92"/>
        <v>1,'01/12/2020', 900, 571, 'R', 5825, 0, 0, '31/12/2020', 26531.67, 0, 'IMPLANTACAO SALDO DE ABERTURA', 0, '31/12/2020', 'S</v>
      </c>
      <c r="AA572" t="str">
        <f t="shared" si="93"/>
        <v>',0, 0, 1, 0</v>
      </c>
      <c r="AB572" t="str">
        <f t="shared" si="94"/>
        <v>1,'01/12/2020', 900, 571, 'R', 5825, 0, 0, '31/12/2020', 26531.67, 0, 'IMPLANTACAO SALDO DE ABERTURA', 0, '31/12/2020', 'S',0, 0, 1, 0</v>
      </c>
      <c r="AC572" s="3" t="s">
        <v>24</v>
      </c>
      <c r="AD572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571, 'R', 5825, 0, 0, '31/12/2020', 26531.67, 0, 'IMPLANTACAO SALDO DE ABERTURA', 0, '31/12/2020', 'S',0, 0, 1, 0);</v>
      </c>
    </row>
    <row r="573" spans="1:30" x14ac:dyDescent="0.2">
      <c r="A573">
        <v>1</v>
      </c>
      <c r="B573" s="2">
        <v>44166</v>
      </c>
      <c r="C573" s="2" t="str">
        <f t="shared" si="86"/>
        <v>01/12/2020</v>
      </c>
      <c r="D573">
        <v>900</v>
      </c>
      <c r="E573">
        <v>572</v>
      </c>
      <c r="F573" t="s">
        <v>296</v>
      </c>
      <c r="G573" t="s">
        <v>565</v>
      </c>
      <c r="H573">
        <v>5826</v>
      </c>
      <c r="I573">
        <v>0</v>
      </c>
      <c r="J573">
        <v>0</v>
      </c>
      <c r="K573" s="2">
        <v>44196</v>
      </c>
      <c r="L573" s="2" t="str">
        <f t="shared" si="87"/>
        <v>31/12/2020</v>
      </c>
      <c r="M573" s="4">
        <v>26400.09</v>
      </c>
      <c r="N573" s="4">
        <f t="shared" si="90"/>
        <v>26400.09</v>
      </c>
      <c r="O573" s="4" t="str">
        <f t="shared" si="91"/>
        <v>26400.09</v>
      </c>
      <c r="P573" s="1">
        <v>0</v>
      </c>
      <c r="Q573" s="3" t="s">
        <v>22</v>
      </c>
      <c r="R573">
        <v>0</v>
      </c>
      <c r="S573" s="2">
        <f t="shared" si="88"/>
        <v>44196</v>
      </c>
      <c r="T573" s="2" t="str">
        <f t="shared" si="89"/>
        <v>31/12/2020</v>
      </c>
      <c r="U573" s="3" t="s">
        <v>23</v>
      </c>
      <c r="V573" s="1">
        <v>0</v>
      </c>
      <c r="W573">
        <v>0</v>
      </c>
      <c r="X573">
        <v>1</v>
      </c>
      <c r="Y573" s="1">
        <v>0</v>
      </c>
      <c r="Z573" s="5" t="str">
        <f t="shared" si="92"/>
        <v>1,'01/12/2020', 900, 572, 'R', 5826, 0, 0, '31/12/2020', 26400.09, 0, 'IMPLANTACAO SALDO DE ABERTURA', 0, '31/12/2020', 'S</v>
      </c>
      <c r="AA573" t="str">
        <f t="shared" si="93"/>
        <v>',0, 0, 1, 0</v>
      </c>
      <c r="AB573" t="str">
        <f t="shared" si="94"/>
        <v>1,'01/12/2020', 900, 572, 'R', 5826, 0, 0, '31/12/2020', 26400.09, 0, 'IMPLANTACAO SALDO DE ABERTURA', 0, '31/12/2020', 'S',0, 0, 1, 0</v>
      </c>
      <c r="AC573" s="3" t="s">
        <v>24</v>
      </c>
      <c r="AD573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572, 'R', 5826, 0, 0, '31/12/2020', 26400.09, 0, 'IMPLANTACAO SALDO DE ABERTURA', 0, '31/12/2020', 'S',0, 0, 1, 0);</v>
      </c>
    </row>
    <row r="574" spans="1:30" x14ac:dyDescent="0.2">
      <c r="A574">
        <v>1</v>
      </c>
      <c r="B574" s="2">
        <v>44166</v>
      </c>
      <c r="C574" s="2" t="str">
        <f t="shared" si="86"/>
        <v>01/12/2020</v>
      </c>
      <c r="D574">
        <v>900</v>
      </c>
      <c r="E574">
        <v>573</v>
      </c>
      <c r="F574" t="s">
        <v>296</v>
      </c>
      <c r="G574" t="s">
        <v>566</v>
      </c>
      <c r="H574">
        <v>5827</v>
      </c>
      <c r="I574">
        <v>0</v>
      </c>
      <c r="J574">
        <v>0</v>
      </c>
      <c r="K574" s="2">
        <v>44196</v>
      </c>
      <c r="L574" s="2" t="str">
        <f t="shared" si="87"/>
        <v>31/12/2020</v>
      </c>
      <c r="M574" s="4">
        <v>26958.13</v>
      </c>
      <c r="N574" s="4">
        <f t="shared" si="90"/>
        <v>26958.13</v>
      </c>
      <c r="O574" s="4" t="str">
        <f t="shared" si="91"/>
        <v>26958.13</v>
      </c>
      <c r="P574" s="1">
        <v>0</v>
      </c>
      <c r="Q574" s="3" t="s">
        <v>22</v>
      </c>
      <c r="R574">
        <v>0</v>
      </c>
      <c r="S574" s="2">
        <f t="shared" si="88"/>
        <v>44196</v>
      </c>
      <c r="T574" s="2" t="str">
        <f t="shared" si="89"/>
        <v>31/12/2020</v>
      </c>
      <c r="U574" s="3" t="s">
        <v>23</v>
      </c>
      <c r="V574" s="1">
        <v>0</v>
      </c>
      <c r="W574">
        <v>0</v>
      </c>
      <c r="X574">
        <v>1</v>
      </c>
      <c r="Y574" s="1">
        <v>0</v>
      </c>
      <c r="Z574" s="5" t="str">
        <f t="shared" si="92"/>
        <v>1,'01/12/2020', 900, 573, 'R', 5827, 0, 0, '31/12/2020', 26958.13, 0, 'IMPLANTACAO SALDO DE ABERTURA', 0, '31/12/2020', 'S</v>
      </c>
      <c r="AA574" t="str">
        <f t="shared" si="93"/>
        <v>',0, 0, 1, 0</v>
      </c>
      <c r="AB574" t="str">
        <f t="shared" si="94"/>
        <v>1,'01/12/2020', 900, 573, 'R', 5827, 0, 0, '31/12/2020', 26958.13, 0, 'IMPLANTACAO SALDO DE ABERTURA', 0, '31/12/2020', 'S',0, 0, 1, 0</v>
      </c>
      <c r="AC574" s="3" t="s">
        <v>24</v>
      </c>
      <c r="AD574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573, 'R', 5827, 0, 0, '31/12/2020', 26958.13, 0, 'IMPLANTACAO SALDO DE ABERTURA', 0, '31/12/2020', 'S',0, 0, 1, 0);</v>
      </c>
    </row>
    <row r="575" spans="1:30" x14ac:dyDescent="0.2">
      <c r="A575">
        <v>1</v>
      </c>
      <c r="B575" s="2">
        <v>44166</v>
      </c>
      <c r="C575" s="2" t="str">
        <f t="shared" si="86"/>
        <v>01/12/2020</v>
      </c>
      <c r="D575">
        <v>900</v>
      </c>
      <c r="E575">
        <v>574</v>
      </c>
      <c r="F575" t="s">
        <v>296</v>
      </c>
      <c r="G575" t="s">
        <v>567</v>
      </c>
      <c r="H575">
        <v>5828</v>
      </c>
      <c r="I575">
        <v>0</v>
      </c>
      <c r="J575">
        <v>0</v>
      </c>
      <c r="K575" s="2">
        <v>44196</v>
      </c>
      <c r="L575" s="2" t="str">
        <f t="shared" si="87"/>
        <v>31/12/2020</v>
      </c>
      <c r="M575" s="4">
        <v>33412.49</v>
      </c>
      <c r="N575" s="4">
        <f t="shared" si="90"/>
        <v>33412.49</v>
      </c>
      <c r="O575" s="4" t="str">
        <f t="shared" si="91"/>
        <v>33412.49</v>
      </c>
      <c r="P575" s="1">
        <v>0</v>
      </c>
      <c r="Q575" s="3" t="s">
        <v>22</v>
      </c>
      <c r="R575">
        <v>0</v>
      </c>
      <c r="S575" s="2">
        <f t="shared" si="88"/>
        <v>44196</v>
      </c>
      <c r="T575" s="2" t="str">
        <f t="shared" si="89"/>
        <v>31/12/2020</v>
      </c>
      <c r="U575" s="3" t="s">
        <v>23</v>
      </c>
      <c r="V575" s="1">
        <v>0</v>
      </c>
      <c r="W575">
        <v>0</v>
      </c>
      <c r="X575">
        <v>1</v>
      </c>
      <c r="Y575" s="1">
        <v>0</v>
      </c>
      <c r="Z575" s="5" t="str">
        <f t="shared" si="92"/>
        <v>1,'01/12/2020', 900, 574, 'R', 5828, 0, 0, '31/12/2020', 33412.49, 0, 'IMPLANTACAO SALDO DE ABERTURA', 0, '31/12/2020', 'S</v>
      </c>
      <c r="AA575" t="str">
        <f t="shared" si="93"/>
        <v>',0, 0, 1, 0</v>
      </c>
      <c r="AB575" t="str">
        <f t="shared" si="94"/>
        <v>1,'01/12/2020', 900, 574, 'R', 5828, 0, 0, '31/12/2020', 33412.49, 0, 'IMPLANTACAO SALDO DE ABERTURA', 0, '31/12/2020', 'S',0, 0, 1, 0</v>
      </c>
      <c r="AC575" s="3" t="s">
        <v>24</v>
      </c>
      <c r="AD575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574, 'R', 5828, 0, 0, '31/12/2020', 33412.49, 0, 'IMPLANTACAO SALDO DE ABERTURA', 0, '31/12/2020', 'S',0, 0, 1, 0);</v>
      </c>
    </row>
    <row r="576" spans="1:30" x14ac:dyDescent="0.2">
      <c r="A576">
        <v>1</v>
      </c>
      <c r="B576" s="2">
        <v>44166</v>
      </c>
      <c r="C576" s="2" t="str">
        <f t="shared" si="86"/>
        <v>01/12/2020</v>
      </c>
      <c r="D576">
        <v>900</v>
      </c>
      <c r="E576">
        <v>575</v>
      </c>
      <c r="F576" t="s">
        <v>296</v>
      </c>
      <c r="G576" t="s">
        <v>568</v>
      </c>
      <c r="H576">
        <v>5830</v>
      </c>
      <c r="I576">
        <v>0</v>
      </c>
      <c r="J576">
        <v>0</v>
      </c>
      <c r="K576" s="2">
        <v>44196</v>
      </c>
      <c r="L576" s="2" t="str">
        <f t="shared" si="87"/>
        <v>31/12/2020</v>
      </c>
      <c r="M576" s="4">
        <v>6778.18</v>
      </c>
      <c r="N576" s="4">
        <f t="shared" si="90"/>
        <v>6778.18</v>
      </c>
      <c r="O576" s="4" t="str">
        <f t="shared" si="91"/>
        <v>6778.18</v>
      </c>
      <c r="P576" s="1">
        <v>0</v>
      </c>
      <c r="Q576" s="3" t="s">
        <v>22</v>
      </c>
      <c r="R576">
        <v>0</v>
      </c>
      <c r="S576" s="2">
        <f t="shared" si="88"/>
        <v>44196</v>
      </c>
      <c r="T576" s="2" t="str">
        <f t="shared" si="89"/>
        <v>31/12/2020</v>
      </c>
      <c r="U576" s="3" t="s">
        <v>23</v>
      </c>
      <c r="V576" s="1">
        <v>0</v>
      </c>
      <c r="W576">
        <v>0</v>
      </c>
      <c r="X576">
        <v>1</v>
      </c>
      <c r="Y576" s="1">
        <v>0</v>
      </c>
      <c r="Z576" s="5" t="str">
        <f t="shared" si="92"/>
        <v>1,'01/12/2020', 900, 575, 'R', 5830, 0, 0, '31/12/2020', 6778.18, 0, 'IMPLANTACAO SALDO DE ABERTURA', 0, '31/12/2020', 'S</v>
      </c>
      <c r="AA576" t="str">
        <f t="shared" si="93"/>
        <v>',0, 0, 1, 0</v>
      </c>
      <c r="AB576" t="str">
        <f t="shared" si="94"/>
        <v>1,'01/12/2020', 900, 575, 'R', 5830, 0, 0, '31/12/2020', 6778.18, 0, 'IMPLANTACAO SALDO DE ABERTURA', 0, '31/12/2020', 'S',0, 0, 1, 0</v>
      </c>
      <c r="AC576" s="3" t="s">
        <v>24</v>
      </c>
      <c r="AD576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575, 'R', 5830, 0, 0, '31/12/2020', 6778.18, 0, 'IMPLANTACAO SALDO DE ABERTURA', 0, '31/12/2020', 'S',0, 0, 1, 0);</v>
      </c>
    </row>
    <row r="577" spans="1:30" x14ac:dyDescent="0.2">
      <c r="A577">
        <v>1</v>
      </c>
      <c r="B577" s="2">
        <v>44166</v>
      </c>
      <c r="C577" s="2" t="str">
        <f t="shared" si="86"/>
        <v>01/12/2020</v>
      </c>
      <c r="D577">
        <v>900</v>
      </c>
      <c r="E577">
        <v>576</v>
      </c>
      <c r="F577" t="s">
        <v>296</v>
      </c>
      <c r="G577" t="s">
        <v>569</v>
      </c>
      <c r="H577">
        <v>5831</v>
      </c>
      <c r="I577">
        <v>0</v>
      </c>
      <c r="J577">
        <v>0</v>
      </c>
      <c r="K577" s="2">
        <v>44196</v>
      </c>
      <c r="L577" s="2" t="str">
        <f t="shared" si="87"/>
        <v>31/12/2020</v>
      </c>
      <c r="M577" s="4">
        <v>13311.01</v>
      </c>
      <c r="N577" s="4">
        <f t="shared" si="90"/>
        <v>13311.01</v>
      </c>
      <c r="O577" s="4" t="str">
        <f t="shared" si="91"/>
        <v>13311.01</v>
      </c>
      <c r="P577" s="1">
        <v>0</v>
      </c>
      <c r="Q577" s="3" t="s">
        <v>22</v>
      </c>
      <c r="R577">
        <v>0</v>
      </c>
      <c r="S577" s="2">
        <f t="shared" si="88"/>
        <v>44196</v>
      </c>
      <c r="T577" s="2" t="str">
        <f t="shared" si="89"/>
        <v>31/12/2020</v>
      </c>
      <c r="U577" s="3" t="s">
        <v>23</v>
      </c>
      <c r="V577" s="1">
        <v>0</v>
      </c>
      <c r="W577">
        <v>0</v>
      </c>
      <c r="X577">
        <v>1</v>
      </c>
      <c r="Y577" s="1">
        <v>0</v>
      </c>
      <c r="Z577" s="5" t="str">
        <f t="shared" si="92"/>
        <v>1,'01/12/2020', 900, 576, 'R', 5831, 0, 0, '31/12/2020', 13311.01, 0, 'IMPLANTACAO SALDO DE ABERTURA', 0, '31/12/2020', 'S</v>
      </c>
      <c r="AA577" t="str">
        <f t="shared" si="93"/>
        <v>',0, 0, 1, 0</v>
      </c>
      <c r="AB577" t="str">
        <f t="shared" si="94"/>
        <v>1,'01/12/2020', 900, 576, 'R', 5831, 0, 0, '31/12/2020', 13311.01, 0, 'IMPLANTACAO SALDO DE ABERTURA', 0, '31/12/2020', 'S',0, 0, 1, 0</v>
      </c>
      <c r="AC577" s="3" t="s">
        <v>24</v>
      </c>
      <c r="AD577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576, 'R', 5831, 0, 0, '31/12/2020', 13311.01, 0, 'IMPLANTACAO SALDO DE ABERTURA', 0, '31/12/2020', 'S',0, 0, 1, 0);</v>
      </c>
    </row>
    <row r="578" spans="1:30" x14ac:dyDescent="0.2">
      <c r="A578">
        <v>1</v>
      </c>
      <c r="B578" s="2">
        <v>44166</v>
      </c>
      <c r="C578" s="2" t="str">
        <f t="shared" ref="C578:C604" si="96">TEXT(B578,"DD/MM/AAAA")</f>
        <v>01/12/2020</v>
      </c>
      <c r="D578">
        <v>900</v>
      </c>
      <c r="E578">
        <v>577</v>
      </c>
      <c r="F578" t="s">
        <v>296</v>
      </c>
      <c r="G578" t="s">
        <v>570</v>
      </c>
      <c r="H578">
        <v>5257</v>
      </c>
      <c r="I578">
        <v>0</v>
      </c>
      <c r="J578">
        <v>0</v>
      </c>
      <c r="K578" s="2">
        <v>44196</v>
      </c>
      <c r="L578" s="2" t="str">
        <f t="shared" ref="L578:L604" si="97">TEXT(K578,"DD/MM/AAAA")</f>
        <v>31/12/2020</v>
      </c>
      <c r="M578" s="4">
        <v>3177.51</v>
      </c>
      <c r="N578" s="4">
        <f t="shared" si="90"/>
        <v>3177.51</v>
      </c>
      <c r="O578" s="4" t="str">
        <f t="shared" si="91"/>
        <v>3177.51</v>
      </c>
      <c r="P578" s="1">
        <v>0</v>
      </c>
      <c r="Q578" s="3" t="s">
        <v>22</v>
      </c>
      <c r="R578">
        <v>0</v>
      </c>
      <c r="S578" s="2">
        <f t="shared" ref="S578:S604" si="98">K578</f>
        <v>44196</v>
      </c>
      <c r="T578" s="2" t="str">
        <f t="shared" ref="T578:T604" si="99">TEXT(S578,"DD/MM/AAAA")</f>
        <v>31/12/2020</v>
      </c>
      <c r="U578" s="3" t="s">
        <v>23</v>
      </c>
      <c r="V578" s="1">
        <v>0</v>
      </c>
      <c r="W578">
        <v>0</v>
      </c>
      <c r="X578">
        <v>1</v>
      </c>
      <c r="Y578" s="1">
        <v>0</v>
      </c>
      <c r="Z578" s="5" t="str">
        <f t="shared" si="92"/>
        <v>1,'01/12/2020', 900, 577, 'R', 5257, 0, 0, '31/12/2020', 3177.51, 0, 'IMPLANTACAO SALDO DE ABERTURA', 0, '31/12/2020', 'S</v>
      </c>
      <c r="AA578" t="str">
        <f t="shared" si="93"/>
        <v>',0, 0, 1, 0</v>
      </c>
      <c r="AB578" t="str">
        <f t="shared" si="94"/>
        <v>1,'01/12/2020', 900, 577, 'R', 5257, 0, 0, '31/12/2020', 3177.51, 0, 'IMPLANTACAO SALDO DE ABERTURA', 0, '31/12/2020', 'S',0, 0, 1, 0</v>
      </c>
      <c r="AC578" s="3" t="s">
        <v>24</v>
      </c>
      <c r="AD578" s="19" t="str">
        <f t="shared" si="95"/>
        <v>INSERT INTO TCBLAN (CODEMP,REFERENCIA,NUMLOTE,NUMLANC,TIPLANC,CODCTACTB,CODCONPAR,CODCENCUS,DTMOV,VLRLANC,CODHISTCTB,COMPLHIST,NUMDOC,VENCIMENTO,LIBERADO,CODUSU, CODPROJ,CODEMPORIG,  SEQUENCIA) VALUES(1,'01/12/2020', 900, 577, 'R', 5257, 0, 0, '31/12/2020', 3177.51, 0, 'IMPLANTACAO SALDO DE ABERTURA', 0, '31/12/2020', 'S',0, 0, 1, 0);</v>
      </c>
    </row>
    <row r="579" spans="1:30" x14ac:dyDescent="0.2">
      <c r="A579">
        <v>1</v>
      </c>
      <c r="B579" s="2">
        <v>44166</v>
      </c>
      <c r="C579" s="2" t="str">
        <f t="shared" si="96"/>
        <v>01/12/2020</v>
      </c>
      <c r="D579">
        <v>900</v>
      </c>
      <c r="E579">
        <v>578</v>
      </c>
      <c r="F579" t="s">
        <v>296</v>
      </c>
      <c r="G579" t="s">
        <v>571</v>
      </c>
      <c r="H579">
        <v>5274</v>
      </c>
      <c r="I579">
        <v>0</v>
      </c>
      <c r="J579">
        <v>0</v>
      </c>
      <c r="K579" s="2">
        <v>44196</v>
      </c>
      <c r="L579" s="2" t="str">
        <f t="shared" si="97"/>
        <v>31/12/2020</v>
      </c>
      <c r="M579" s="4">
        <v>9595.84</v>
      </c>
      <c r="N579" s="4">
        <f t="shared" ref="N579:N604" si="100">ROUND(ABS(M579),2)</f>
        <v>9595.84</v>
      </c>
      <c r="O579" s="4" t="str">
        <f t="shared" ref="O579:O604" si="101">SUBSTITUTE(N579,",",".")</f>
        <v>9595.84</v>
      </c>
      <c r="P579" s="1">
        <v>0</v>
      </c>
      <c r="Q579" s="3" t="s">
        <v>22</v>
      </c>
      <c r="R579">
        <v>0</v>
      </c>
      <c r="S579" s="2">
        <f t="shared" si="98"/>
        <v>44196</v>
      </c>
      <c r="T579" s="2" t="str">
        <f t="shared" si="99"/>
        <v>31/12/2020</v>
      </c>
      <c r="U579" s="3" t="s">
        <v>23</v>
      </c>
      <c r="V579" s="1">
        <v>0</v>
      </c>
      <c r="W579">
        <v>0</v>
      </c>
      <c r="X579">
        <v>1</v>
      </c>
      <c r="Y579" s="1">
        <v>0</v>
      </c>
      <c r="Z579" s="5" t="str">
        <f t="shared" ref="Z579:Z604" si="102">CONCATENATE(A579,",'",C579,"', ",D579,", ",E579,", '",F579,"', ",H579,", ",I579,", ",J579,", '",L579,"', ",O579,", ",P579,", '",Q579,"', ",R579,", '",T579,"', '",U579)</f>
        <v>1,'01/12/2020', 900, 578, 'R', 5274, 0, 0, '31/12/2020', 9595.84, 0, 'IMPLANTACAO SALDO DE ABERTURA', 0, '31/12/2020', 'S</v>
      </c>
      <c r="AA579" t="str">
        <f t="shared" ref="AA579:AA604" si="103">CONCATENATE("',",V579,", ",W579,", ",X579,", ",Y579)</f>
        <v>',0, 0, 1, 0</v>
      </c>
      <c r="AB579" t="str">
        <f t="shared" ref="AB579:AB604" si="104">CONCATENATE(Z579,AA579)</f>
        <v>1,'01/12/2020', 900, 578, 'R', 5274, 0, 0, '31/12/2020', 9595.84, 0, 'IMPLANTACAO SALDO DE ABERTURA', 0, '31/12/2020', 'S',0, 0, 1, 0</v>
      </c>
      <c r="AC579" s="3" t="s">
        <v>24</v>
      </c>
      <c r="AD579" s="19" t="str">
        <f t="shared" ref="AD579:AD604" si="105">CONCATENATE(AC579,AB579,");")</f>
        <v>INSERT INTO TCBLAN (CODEMP,REFERENCIA,NUMLOTE,NUMLANC,TIPLANC,CODCTACTB,CODCONPAR,CODCENCUS,DTMOV,VLRLANC,CODHISTCTB,COMPLHIST,NUMDOC,VENCIMENTO,LIBERADO,CODUSU, CODPROJ,CODEMPORIG,  SEQUENCIA) VALUES(1,'01/12/2020', 900, 578, 'R', 5274, 0, 0, '31/12/2020', 9595.84, 0, 'IMPLANTACAO SALDO DE ABERTURA', 0, '31/12/2020', 'S',0, 0, 1, 0);</v>
      </c>
    </row>
    <row r="580" spans="1:30" x14ac:dyDescent="0.2">
      <c r="A580">
        <v>1</v>
      </c>
      <c r="B580" s="2">
        <v>44166</v>
      </c>
      <c r="C580" s="2" t="str">
        <f t="shared" si="96"/>
        <v>01/12/2020</v>
      </c>
      <c r="D580">
        <v>900</v>
      </c>
      <c r="E580">
        <v>579</v>
      </c>
      <c r="F580" t="s">
        <v>296</v>
      </c>
      <c r="G580" t="s">
        <v>572</v>
      </c>
      <c r="H580">
        <v>5335</v>
      </c>
      <c r="I580">
        <v>0</v>
      </c>
      <c r="J580">
        <v>0</v>
      </c>
      <c r="K580" s="2">
        <v>44196</v>
      </c>
      <c r="L580" s="2" t="str">
        <f t="shared" si="97"/>
        <v>31/12/2020</v>
      </c>
      <c r="M580" s="4">
        <v>262798.56</v>
      </c>
      <c r="N580" s="4">
        <f t="shared" si="100"/>
        <v>262798.56</v>
      </c>
      <c r="O580" s="4" t="str">
        <f t="shared" si="101"/>
        <v>262798.56</v>
      </c>
      <c r="P580" s="1">
        <v>0</v>
      </c>
      <c r="Q580" s="3" t="s">
        <v>22</v>
      </c>
      <c r="R580">
        <v>0</v>
      </c>
      <c r="S580" s="2">
        <f t="shared" si="98"/>
        <v>44196</v>
      </c>
      <c r="T580" s="2" t="str">
        <f t="shared" si="99"/>
        <v>31/12/2020</v>
      </c>
      <c r="U580" s="3" t="s">
        <v>23</v>
      </c>
      <c r="V580" s="1">
        <v>0</v>
      </c>
      <c r="W580">
        <v>0</v>
      </c>
      <c r="X580">
        <v>1</v>
      </c>
      <c r="Y580" s="1">
        <v>0</v>
      </c>
      <c r="Z580" s="5" t="str">
        <f t="shared" si="102"/>
        <v>1,'01/12/2020', 900, 579, 'R', 5335, 0, 0, '31/12/2020', 262798.56, 0, 'IMPLANTACAO SALDO DE ABERTURA', 0, '31/12/2020', 'S</v>
      </c>
      <c r="AA580" t="str">
        <f t="shared" si="103"/>
        <v>',0, 0, 1, 0</v>
      </c>
      <c r="AB580" t="str">
        <f t="shared" si="104"/>
        <v>1,'01/12/2020', 900, 579, 'R', 5335, 0, 0, '31/12/2020', 262798.56, 0, 'IMPLANTACAO SALDO DE ABERTURA', 0, '31/12/2020', 'S',0, 0, 1, 0</v>
      </c>
      <c r="AC580" s="3" t="s">
        <v>24</v>
      </c>
      <c r="AD580" s="19" t="str">
        <f t="shared" si="105"/>
        <v>INSERT INTO TCBLAN (CODEMP,REFERENCIA,NUMLOTE,NUMLANC,TIPLANC,CODCTACTB,CODCONPAR,CODCENCUS,DTMOV,VLRLANC,CODHISTCTB,COMPLHIST,NUMDOC,VENCIMENTO,LIBERADO,CODUSU, CODPROJ,CODEMPORIG,  SEQUENCIA) VALUES(1,'01/12/2020', 900, 579, 'R', 5335, 0, 0, '31/12/2020', 262798.56, 0, 'IMPLANTACAO SALDO DE ABERTURA', 0, '31/12/2020', 'S',0, 0, 1, 0);</v>
      </c>
    </row>
    <row r="581" spans="1:30" x14ac:dyDescent="0.2">
      <c r="A581">
        <v>1</v>
      </c>
      <c r="B581" s="2">
        <v>44166</v>
      </c>
      <c r="C581" s="2" t="str">
        <f t="shared" si="96"/>
        <v>01/12/2020</v>
      </c>
      <c r="D581">
        <v>900</v>
      </c>
      <c r="E581">
        <v>580</v>
      </c>
      <c r="F581" t="s">
        <v>296</v>
      </c>
      <c r="G581" t="s">
        <v>573</v>
      </c>
      <c r="H581">
        <v>5337</v>
      </c>
      <c r="I581">
        <v>0</v>
      </c>
      <c r="J581">
        <v>0</v>
      </c>
      <c r="K581" s="2">
        <v>44196</v>
      </c>
      <c r="L581" s="2" t="str">
        <f t="shared" si="97"/>
        <v>31/12/2020</v>
      </c>
      <c r="M581" s="4">
        <v>110811.34</v>
      </c>
      <c r="N581" s="4">
        <f t="shared" si="100"/>
        <v>110811.34</v>
      </c>
      <c r="O581" s="4" t="str">
        <f t="shared" si="101"/>
        <v>110811.34</v>
      </c>
      <c r="P581" s="1">
        <v>0</v>
      </c>
      <c r="Q581" s="3" t="s">
        <v>22</v>
      </c>
      <c r="R581">
        <v>0</v>
      </c>
      <c r="S581" s="2">
        <f t="shared" si="98"/>
        <v>44196</v>
      </c>
      <c r="T581" s="2" t="str">
        <f t="shared" si="99"/>
        <v>31/12/2020</v>
      </c>
      <c r="U581" s="3" t="s">
        <v>23</v>
      </c>
      <c r="V581" s="1">
        <v>0</v>
      </c>
      <c r="W581">
        <v>0</v>
      </c>
      <c r="X581">
        <v>1</v>
      </c>
      <c r="Y581" s="1">
        <v>0</v>
      </c>
      <c r="Z581" s="5" t="str">
        <f t="shared" si="102"/>
        <v>1,'01/12/2020', 900, 580, 'R', 5337, 0, 0, '31/12/2020', 110811.34, 0, 'IMPLANTACAO SALDO DE ABERTURA', 0, '31/12/2020', 'S</v>
      </c>
      <c r="AA581" t="str">
        <f t="shared" si="103"/>
        <v>',0, 0, 1, 0</v>
      </c>
      <c r="AB581" t="str">
        <f t="shared" si="104"/>
        <v>1,'01/12/2020', 900, 580, 'R', 5337, 0, 0, '31/12/2020', 110811.34, 0, 'IMPLANTACAO SALDO DE ABERTURA', 0, '31/12/2020', 'S',0, 0, 1, 0</v>
      </c>
      <c r="AC581" s="3" t="s">
        <v>24</v>
      </c>
      <c r="AD581" s="19" t="str">
        <f t="shared" si="105"/>
        <v>INSERT INTO TCBLAN (CODEMP,REFERENCIA,NUMLOTE,NUMLANC,TIPLANC,CODCTACTB,CODCONPAR,CODCENCUS,DTMOV,VLRLANC,CODHISTCTB,COMPLHIST,NUMDOC,VENCIMENTO,LIBERADO,CODUSU, CODPROJ,CODEMPORIG,  SEQUENCIA) VALUES(1,'01/12/2020', 900, 580, 'R', 5337, 0, 0, '31/12/2020', 110811.34, 0, 'IMPLANTACAO SALDO DE ABERTURA', 0, '31/12/2020', 'S',0, 0, 1, 0);</v>
      </c>
    </row>
    <row r="582" spans="1:30" x14ac:dyDescent="0.2">
      <c r="A582">
        <v>1</v>
      </c>
      <c r="B582" s="2">
        <v>44166</v>
      </c>
      <c r="C582" s="2" t="str">
        <f t="shared" si="96"/>
        <v>01/12/2020</v>
      </c>
      <c r="D582">
        <v>900</v>
      </c>
      <c r="E582">
        <v>581</v>
      </c>
      <c r="F582" t="s">
        <v>296</v>
      </c>
      <c r="G582" t="s">
        <v>574</v>
      </c>
      <c r="H582">
        <v>5338</v>
      </c>
      <c r="I582">
        <v>0</v>
      </c>
      <c r="J582">
        <v>0</v>
      </c>
      <c r="K582" s="2">
        <v>44196</v>
      </c>
      <c r="L582" s="2" t="str">
        <f t="shared" si="97"/>
        <v>31/12/2020</v>
      </c>
      <c r="M582" s="4">
        <v>4738.87</v>
      </c>
      <c r="N582" s="4">
        <f t="shared" si="100"/>
        <v>4738.87</v>
      </c>
      <c r="O582" s="4" t="str">
        <f t="shared" si="101"/>
        <v>4738.87</v>
      </c>
      <c r="P582" s="1">
        <v>0</v>
      </c>
      <c r="Q582" s="3" t="s">
        <v>22</v>
      </c>
      <c r="R582">
        <v>0</v>
      </c>
      <c r="S582" s="2">
        <f t="shared" si="98"/>
        <v>44196</v>
      </c>
      <c r="T582" s="2" t="str">
        <f t="shared" si="99"/>
        <v>31/12/2020</v>
      </c>
      <c r="U582" s="3" t="s">
        <v>23</v>
      </c>
      <c r="V582" s="1">
        <v>0</v>
      </c>
      <c r="W582">
        <v>0</v>
      </c>
      <c r="X582">
        <v>1</v>
      </c>
      <c r="Y582" s="1">
        <v>0</v>
      </c>
      <c r="Z582" s="5" t="str">
        <f t="shared" si="102"/>
        <v>1,'01/12/2020', 900, 581, 'R', 5338, 0, 0, '31/12/2020', 4738.87, 0, 'IMPLANTACAO SALDO DE ABERTURA', 0, '31/12/2020', 'S</v>
      </c>
      <c r="AA582" t="str">
        <f t="shared" si="103"/>
        <v>',0, 0, 1, 0</v>
      </c>
      <c r="AB582" t="str">
        <f t="shared" si="104"/>
        <v>1,'01/12/2020', 900, 581, 'R', 5338, 0, 0, '31/12/2020', 4738.87, 0, 'IMPLANTACAO SALDO DE ABERTURA', 0, '31/12/2020', 'S',0, 0, 1, 0</v>
      </c>
      <c r="AC582" s="3" t="s">
        <v>24</v>
      </c>
      <c r="AD582" s="19" t="str">
        <f t="shared" si="105"/>
        <v>INSERT INTO TCBLAN (CODEMP,REFERENCIA,NUMLOTE,NUMLANC,TIPLANC,CODCTACTB,CODCONPAR,CODCENCUS,DTMOV,VLRLANC,CODHISTCTB,COMPLHIST,NUMDOC,VENCIMENTO,LIBERADO,CODUSU, CODPROJ,CODEMPORIG,  SEQUENCIA) VALUES(1,'01/12/2020', 900, 581, 'R', 5338, 0, 0, '31/12/2020', 4738.87, 0, 'IMPLANTACAO SALDO DE ABERTURA', 0, '31/12/2020', 'S',0, 0, 1, 0);</v>
      </c>
    </row>
    <row r="583" spans="1:30" x14ac:dyDescent="0.2">
      <c r="A583">
        <v>1</v>
      </c>
      <c r="B583" s="2">
        <v>44166</v>
      </c>
      <c r="C583" s="2" t="str">
        <f t="shared" si="96"/>
        <v>01/12/2020</v>
      </c>
      <c r="D583">
        <v>900</v>
      </c>
      <c r="E583">
        <v>582</v>
      </c>
      <c r="F583" t="s">
        <v>20</v>
      </c>
      <c r="G583" t="s">
        <v>575</v>
      </c>
      <c r="H583">
        <v>5805</v>
      </c>
      <c r="I583">
        <v>0</v>
      </c>
      <c r="J583">
        <v>0</v>
      </c>
      <c r="K583" s="2">
        <v>44196</v>
      </c>
      <c r="L583" s="2" t="str">
        <f t="shared" si="97"/>
        <v>31/12/2020</v>
      </c>
      <c r="M583" s="4">
        <v>-46580.97</v>
      </c>
      <c r="N583" s="4">
        <f t="shared" si="100"/>
        <v>46580.97</v>
      </c>
      <c r="O583" s="4" t="str">
        <f t="shared" si="101"/>
        <v>46580.97</v>
      </c>
      <c r="P583" s="1">
        <v>0</v>
      </c>
      <c r="Q583" s="3" t="s">
        <v>22</v>
      </c>
      <c r="R583">
        <v>0</v>
      </c>
      <c r="S583" s="2">
        <f t="shared" si="98"/>
        <v>44196</v>
      </c>
      <c r="T583" s="2" t="str">
        <f t="shared" si="99"/>
        <v>31/12/2020</v>
      </c>
      <c r="U583" s="3" t="s">
        <v>23</v>
      </c>
      <c r="V583" s="1">
        <v>0</v>
      </c>
      <c r="W583">
        <v>0</v>
      </c>
      <c r="X583">
        <v>1</v>
      </c>
      <c r="Y583" s="1">
        <v>0</v>
      </c>
      <c r="Z583" s="5" t="str">
        <f t="shared" si="102"/>
        <v>1,'01/12/2020', 900, 582, 'D', 5805, 0, 0, '31/12/2020', 46580.97, 0, 'IMPLANTACAO SALDO DE ABERTURA', 0, '31/12/2020', 'S</v>
      </c>
      <c r="AA583" t="str">
        <f t="shared" si="103"/>
        <v>',0, 0, 1, 0</v>
      </c>
      <c r="AB583" t="str">
        <f t="shared" si="104"/>
        <v>1,'01/12/2020', 900, 582, 'D', 5805, 0, 0, '31/12/2020', 46580.97, 0, 'IMPLANTACAO SALDO DE ABERTURA', 0, '31/12/2020', 'S',0, 0, 1, 0</v>
      </c>
      <c r="AC583" s="3" t="s">
        <v>24</v>
      </c>
      <c r="AD583" s="19" t="str">
        <f t="shared" si="105"/>
        <v>INSERT INTO TCBLAN (CODEMP,REFERENCIA,NUMLOTE,NUMLANC,TIPLANC,CODCTACTB,CODCONPAR,CODCENCUS,DTMOV,VLRLANC,CODHISTCTB,COMPLHIST,NUMDOC,VENCIMENTO,LIBERADO,CODUSU, CODPROJ,CODEMPORIG,  SEQUENCIA) VALUES(1,'01/12/2020', 900, 582, 'D', 5805, 0, 0, '31/12/2020', 46580.97, 0, 'IMPLANTACAO SALDO DE ABERTURA', 0, '31/12/2020', 'S',0, 0, 1, 0);</v>
      </c>
    </row>
    <row r="584" spans="1:30" x14ac:dyDescent="0.2">
      <c r="A584">
        <v>1</v>
      </c>
      <c r="B584" s="2">
        <v>44166</v>
      </c>
      <c r="C584" s="2" t="str">
        <f t="shared" si="96"/>
        <v>01/12/2020</v>
      </c>
      <c r="D584">
        <v>900</v>
      </c>
      <c r="E584">
        <v>583</v>
      </c>
      <c r="F584" t="s">
        <v>20</v>
      </c>
      <c r="G584" t="s">
        <v>576</v>
      </c>
      <c r="H584">
        <v>5391</v>
      </c>
      <c r="I584">
        <v>0</v>
      </c>
      <c r="J584">
        <v>0</v>
      </c>
      <c r="K584" s="2">
        <v>44196</v>
      </c>
      <c r="L584" s="2" t="str">
        <f t="shared" si="97"/>
        <v>31/12/2020</v>
      </c>
      <c r="M584" s="4">
        <v>-553597.59</v>
      </c>
      <c r="N584" s="4">
        <f t="shared" si="100"/>
        <v>553597.59</v>
      </c>
      <c r="O584" s="4" t="str">
        <f t="shared" si="101"/>
        <v>553597.59</v>
      </c>
      <c r="P584" s="1">
        <v>0</v>
      </c>
      <c r="Q584" s="3" t="s">
        <v>22</v>
      </c>
      <c r="R584">
        <v>0</v>
      </c>
      <c r="S584" s="2">
        <f t="shared" si="98"/>
        <v>44196</v>
      </c>
      <c r="T584" s="2" t="str">
        <f t="shared" si="99"/>
        <v>31/12/2020</v>
      </c>
      <c r="U584" s="3" t="s">
        <v>23</v>
      </c>
      <c r="V584" s="1">
        <v>0</v>
      </c>
      <c r="W584">
        <v>0</v>
      </c>
      <c r="X584">
        <v>1</v>
      </c>
      <c r="Y584" s="1">
        <v>0</v>
      </c>
      <c r="Z584" s="5" t="str">
        <f t="shared" si="102"/>
        <v>1,'01/12/2020', 900, 583, 'D', 5391, 0, 0, '31/12/2020', 553597.59, 0, 'IMPLANTACAO SALDO DE ABERTURA', 0, '31/12/2020', 'S</v>
      </c>
      <c r="AA584" t="str">
        <f t="shared" si="103"/>
        <v>',0, 0, 1, 0</v>
      </c>
      <c r="AB584" t="str">
        <f t="shared" si="104"/>
        <v>1,'01/12/2020', 900, 583, 'D', 5391, 0, 0, '31/12/2020', 553597.59, 0, 'IMPLANTACAO SALDO DE ABERTURA', 0, '31/12/2020', 'S',0, 0, 1, 0</v>
      </c>
      <c r="AC584" s="3" t="s">
        <v>24</v>
      </c>
      <c r="AD584" s="19" t="str">
        <f t="shared" si="105"/>
        <v>INSERT INTO TCBLAN (CODEMP,REFERENCIA,NUMLOTE,NUMLANC,TIPLANC,CODCTACTB,CODCONPAR,CODCENCUS,DTMOV,VLRLANC,CODHISTCTB,COMPLHIST,NUMDOC,VENCIMENTO,LIBERADO,CODUSU, CODPROJ,CODEMPORIG,  SEQUENCIA) VALUES(1,'01/12/2020', 900, 583, 'D', 5391, 0, 0, '31/12/2020', 553597.59, 0, 'IMPLANTACAO SALDO DE ABERTURA', 0, '31/12/2020', 'S',0, 0, 1, 0);</v>
      </c>
    </row>
    <row r="585" spans="1:30" x14ac:dyDescent="0.2">
      <c r="A585">
        <v>1</v>
      </c>
      <c r="B585" s="2">
        <v>44166</v>
      </c>
      <c r="C585" s="2" t="str">
        <f t="shared" si="96"/>
        <v>01/12/2020</v>
      </c>
      <c r="D585">
        <v>900</v>
      </c>
      <c r="E585">
        <v>584</v>
      </c>
      <c r="F585" t="s">
        <v>20</v>
      </c>
      <c r="G585" t="s">
        <v>577</v>
      </c>
      <c r="H585">
        <v>5393</v>
      </c>
      <c r="I585">
        <v>0</v>
      </c>
      <c r="J585">
        <v>0</v>
      </c>
      <c r="K585" s="2">
        <v>44196</v>
      </c>
      <c r="L585" s="2" t="str">
        <f t="shared" si="97"/>
        <v>31/12/2020</v>
      </c>
      <c r="M585" s="4">
        <v>-519960.56</v>
      </c>
      <c r="N585" s="4">
        <f t="shared" si="100"/>
        <v>519960.56</v>
      </c>
      <c r="O585" s="4" t="str">
        <f t="shared" si="101"/>
        <v>519960.56</v>
      </c>
      <c r="P585" s="1">
        <v>0</v>
      </c>
      <c r="Q585" s="3" t="s">
        <v>22</v>
      </c>
      <c r="R585">
        <v>0</v>
      </c>
      <c r="S585" s="2">
        <f t="shared" si="98"/>
        <v>44196</v>
      </c>
      <c r="T585" s="2" t="str">
        <f t="shared" si="99"/>
        <v>31/12/2020</v>
      </c>
      <c r="U585" s="3" t="s">
        <v>23</v>
      </c>
      <c r="V585" s="1">
        <v>0</v>
      </c>
      <c r="W585">
        <v>0</v>
      </c>
      <c r="X585">
        <v>1</v>
      </c>
      <c r="Y585" s="1">
        <v>0</v>
      </c>
      <c r="Z585" s="5" t="str">
        <f t="shared" si="102"/>
        <v>1,'01/12/2020', 900, 584, 'D', 5393, 0, 0, '31/12/2020', 519960.56, 0, 'IMPLANTACAO SALDO DE ABERTURA', 0, '31/12/2020', 'S</v>
      </c>
      <c r="AA585" t="str">
        <f t="shared" si="103"/>
        <v>',0, 0, 1, 0</v>
      </c>
      <c r="AB585" t="str">
        <f t="shared" si="104"/>
        <v>1,'01/12/2020', 900, 584, 'D', 5393, 0, 0, '31/12/2020', 519960.56, 0, 'IMPLANTACAO SALDO DE ABERTURA', 0, '31/12/2020', 'S',0, 0, 1, 0</v>
      </c>
      <c r="AC585" s="3" t="s">
        <v>24</v>
      </c>
      <c r="AD585" s="19" t="str">
        <f t="shared" si="105"/>
        <v>INSERT INTO TCBLAN (CODEMP,REFERENCIA,NUMLOTE,NUMLANC,TIPLANC,CODCTACTB,CODCONPAR,CODCENCUS,DTMOV,VLRLANC,CODHISTCTB,COMPLHIST,NUMDOC,VENCIMENTO,LIBERADO,CODUSU, CODPROJ,CODEMPORIG,  SEQUENCIA) VALUES(1,'01/12/2020', 900, 584, 'D', 5393, 0, 0, '31/12/2020', 519960.56, 0, 'IMPLANTACAO SALDO DE ABERTURA', 0, '31/12/2020', 'S',0, 0, 1, 0);</v>
      </c>
    </row>
    <row r="586" spans="1:30" x14ac:dyDescent="0.2">
      <c r="A586">
        <v>1</v>
      </c>
      <c r="B586" s="2">
        <v>44166</v>
      </c>
      <c r="C586" s="2" t="str">
        <f t="shared" si="96"/>
        <v>01/12/2020</v>
      </c>
      <c r="D586">
        <v>900</v>
      </c>
      <c r="E586">
        <v>585</v>
      </c>
      <c r="F586" t="s">
        <v>20</v>
      </c>
      <c r="G586" t="s">
        <v>578</v>
      </c>
      <c r="H586">
        <v>5388</v>
      </c>
      <c r="I586">
        <v>0</v>
      </c>
      <c r="J586">
        <v>0</v>
      </c>
      <c r="K586" s="2">
        <v>44196</v>
      </c>
      <c r="L586" s="2" t="str">
        <f t="shared" si="97"/>
        <v>31/12/2020</v>
      </c>
      <c r="M586" s="4">
        <v>-50501.45</v>
      </c>
      <c r="N586" s="4">
        <f t="shared" si="100"/>
        <v>50501.45</v>
      </c>
      <c r="O586" s="4" t="str">
        <f t="shared" si="101"/>
        <v>50501.45</v>
      </c>
      <c r="P586" s="1">
        <v>0</v>
      </c>
      <c r="Q586" s="3" t="s">
        <v>22</v>
      </c>
      <c r="R586">
        <v>0</v>
      </c>
      <c r="S586" s="2">
        <f t="shared" si="98"/>
        <v>44196</v>
      </c>
      <c r="T586" s="2" t="str">
        <f t="shared" si="99"/>
        <v>31/12/2020</v>
      </c>
      <c r="U586" s="3" t="s">
        <v>23</v>
      </c>
      <c r="V586" s="1">
        <v>0</v>
      </c>
      <c r="W586">
        <v>0</v>
      </c>
      <c r="X586">
        <v>1</v>
      </c>
      <c r="Y586" s="1">
        <v>0</v>
      </c>
      <c r="Z586" s="5" t="str">
        <f t="shared" si="102"/>
        <v>1,'01/12/2020', 900, 585, 'D', 5388, 0, 0, '31/12/2020', 50501.45, 0, 'IMPLANTACAO SALDO DE ABERTURA', 0, '31/12/2020', 'S</v>
      </c>
      <c r="AA586" t="str">
        <f t="shared" si="103"/>
        <v>',0, 0, 1, 0</v>
      </c>
      <c r="AB586" t="str">
        <f t="shared" si="104"/>
        <v>1,'01/12/2020', 900, 585, 'D', 5388, 0, 0, '31/12/2020', 50501.45, 0, 'IMPLANTACAO SALDO DE ABERTURA', 0, '31/12/2020', 'S',0, 0, 1, 0</v>
      </c>
      <c r="AC586" s="3" t="s">
        <v>24</v>
      </c>
      <c r="AD586" s="19" t="str">
        <f t="shared" si="105"/>
        <v>INSERT INTO TCBLAN (CODEMP,REFERENCIA,NUMLOTE,NUMLANC,TIPLANC,CODCTACTB,CODCONPAR,CODCENCUS,DTMOV,VLRLANC,CODHISTCTB,COMPLHIST,NUMDOC,VENCIMENTO,LIBERADO,CODUSU, CODPROJ,CODEMPORIG,  SEQUENCIA) VALUES(1,'01/12/2020', 900, 585, 'D', 5388, 0, 0, '31/12/2020', 50501.45, 0, 'IMPLANTACAO SALDO DE ABERTURA', 0, '31/12/2020', 'S',0, 0, 1, 0);</v>
      </c>
    </row>
    <row r="587" spans="1:30" x14ac:dyDescent="0.2">
      <c r="A587">
        <v>1</v>
      </c>
      <c r="B587" s="2">
        <v>44166</v>
      </c>
      <c r="C587" s="2" t="str">
        <f t="shared" si="96"/>
        <v>01/12/2020</v>
      </c>
      <c r="D587">
        <v>900</v>
      </c>
      <c r="E587">
        <v>586</v>
      </c>
      <c r="F587" t="s">
        <v>296</v>
      </c>
      <c r="G587" t="s">
        <v>579</v>
      </c>
      <c r="H587">
        <v>5804</v>
      </c>
      <c r="I587">
        <v>0</v>
      </c>
      <c r="J587">
        <v>0</v>
      </c>
      <c r="K587" s="2">
        <v>44196</v>
      </c>
      <c r="L587" s="2" t="str">
        <f t="shared" si="97"/>
        <v>31/12/2020</v>
      </c>
      <c r="M587" s="4">
        <v>389589.8</v>
      </c>
      <c r="N587" s="4">
        <f t="shared" si="100"/>
        <v>389589.8</v>
      </c>
      <c r="O587" s="4" t="str">
        <f t="shared" si="101"/>
        <v>389589.8</v>
      </c>
      <c r="P587" s="1">
        <v>0</v>
      </c>
      <c r="Q587" s="3" t="s">
        <v>22</v>
      </c>
      <c r="R587">
        <v>0</v>
      </c>
      <c r="S587" s="2">
        <f t="shared" si="98"/>
        <v>44196</v>
      </c>
      <c r="T587" s="2" t="str">
        <f t="shared" si="99"/>
        <v>31/12/2020</v>
      </c>
      <c r="U587" s="3" t="s">
        <v>23</v>
      </c>
      <c r="V587" s="1">
        <v>0</v>
      </c>
      <c r="W587">
        <v>0</v>
      </c>
      <c r="X587">
        <v>1</v>
      </c>
      <c r="Y587" s="1">
        <v>0</v>
      </c>
      <c r="Z587" s="5" t="str">
        <f t="shared" si="102"/>
        <v>1,'01/12/2020', 900, 586, 'R', 5804, 0, 0, '31/12/2020', 389589.8, 0, 'IMPLANTACAO SALDO DE ABERTURA', 0, '31/12/2020', 'S</v>
      </c>
      <c r="AA587" t="str">
        <f t="shared" si="103"/>
        <v>',0, 0, 1, 0</v>
      </c>
      <c r="AB587" t="str">
        <f t="shared" si="104"/>
        <v>1,'01/12/2020', 900, 586, 'R', 5804, 0, 0, '31/12/2020', 389589.8, 0, 'IMPLANTACAO SALDO DE ABERTURA', 0, '31/12/2020', 'S',0, 0, 1, 0</v>
      </c>
      <c r="AC587" s="3" t="s">
        <v>24</v>
      </c>
      <c r="AD587" s="19" t="str">
        <f t="shared" si="105"/>
        <v>INSERT INTO TCBLAN (CODEMP,REFERENCIA,NUMLOTE,NUMLANC,TIPLANC,CODCTACTB,CODCONPAR,CODCENCUS,DTMOV,VLRLANC,CODHISTCTB,COMPLHIST,NUMDOC,VENCIMENTO,LIBERADO,CODUSU, CODPROJ,CODEMPORIG,  SEQUENCIA) VALUES(1,'01/12/2020', 900, 586, 'R', 5804, 0, 0, '31/12/2020', 389589.8, 0, 'IMPLANTACAO SALDO DE ABERTURA', 0, '31/12/2020', 'S',0, 0, 1, 0);</v>
      </c>
    </row>
    <row r="588" spans="1:30" x14ac:dyDescent="0.2">
      <c r="A588">
        <v>1</v>
      </c>
      <c r="B588" s="2">
        <v>44166</v>
      </c>
      <c r="C588" s="2" t="str">
        <f t="shared" si="96"/>
        <v>01/12/2020</v>
      </c>
      <c r="D588">
        <v>900</v>
      </c>
      <c r="E588">
        <v>587</v>
      </c>
      <c r="F588" t="s">
        <v>296</v>
      </c>
      <c r="G588" t="s">
        <v>580</v>
      </c>
      <c r="H588">
        <v>5390</v>
      </c>
      <c r="I588">
        <v>0</v>
      </c>
      <c r="J588">
        <v>0</v>
      </c>
      <c r="K588" s="2">
        <v>44196</v>
      </c>
      <c r="L588" s="2" t="str">
        <f t="shared" si="97"/>
        <v>31/12/2020</v>
      </c>
      <c r="M588" s="4">
        <v>2167343.4300000002</v>
      </c>
      <c r="N588" s="4">
        <f t="shared" si="100"/>
        <v>2167343.4300000002</v>
      </c>
      <c r="O588" s="4" t="str">
        <f t="shared" si="101"/>
        <v>2167343.43</v>
      </c>
      <c r="P588" s="1">
        <v>0</v>
      </c>
      <c r="Q588" s="3" t="s">
        <v>22</v>
      </c>
      <c r="R588">
        <v>0</v>
      </c>
      <c r="S588" s="2">
        <f t="shared" si="98"/>
        <v>44196</v>
      </c>
      <c r="T588" s="2" t="str">
        <f t="shared" si="99"/>
        <v>31/12/2020</v>
      </c>
      <c r="U588" s="3" t="s">
        <v>23</v>
      </c>
      <c r="V588" s="1">
        <v>0</v>
      </c>
      <c r="W588">
        <v>0</v>
      </c>
      <c r="X588">
        <v>1</v>
      </c>
      <c r="Y588" s="1">
        <v>0</v>
      </c>
      <c r="Z588" s="5" t="str">
        <f t="shared" si="102"/>
        <v>1,'01/12/2020', 900, 587, 'R', 5390, 0, 0, '31/12/2020', 2167343.43, 0, 'IMPLANTACAO SALDO DE ABERTURA', 0, '31/12/2020', 'S</v>
      </c>
      <c r="AA588" t="str">
        <f t="shared" si="103"/>
        <v>',0, 0, 1, 0</v>
      </c>
      <c r="AB588" t="str">
        <f t="shared" si="104"/>
        <v>1,'01/12/2020', 900, 587, 'R', 5390, 0, 0, '31/12/2020', 2167343.43, 0, 'IMPLANTACAO SALDO DE ABERTURA', 0, '31/12/2020', 'S',0, 0, 1, 0</v>
      </c>
      <c r="AC588" s="3" t="s">
        <v>24</v>
      </c>
      <c r="AD588" s="19" t="str">
        <f t="shared" si="105"/>
        <v>INSERT INTO TCBLAN (CODEMP,REFERENCIA,NUMLOTE,NUMLANC,TIPLANC,CODCTACTB,CODCONPAR,CODCENCUS,DTMOV,VLRLANC,CODHISTCTB,COMPLHIST,NUMDOC,VENCIMENTO,LIBERADO,CODUSU, CODPROJ,CODEMPORIG,  SEQUENCIA) VALUES(1,'01/12/2020', 900, 587, 'R', 5390, 0, 0, '31/12/2020', 2167343.43, 0, 'IMPLANTACAO SALDO DE ABERTURA', 0, '31/12/2020', 'S',0, 0, 1, 0);</v>
      </c>
    </row>
    <row r="589" spans="1:30" x14ac:dyDescent="0.2">
      <c r="A589">
        <v>1</v>
      </c>
      <c r="B589" s="2">
        <v>44166</v>
      </c>
      <c r="C589" s="2" t="str">
        <f t="shared" si="96"/>
        <v>01/12/2020</v>
      </c>
      <c r="D589">
        <v>900</v>
      </c>
      <c r="E589">
        <v>588</v>
      </c>
      <c r="F589" t="s">
        <v>296</v>
      </c>
      <c r="G589" t="s">
        <v>581</v>
      </c>
      <c r="H589">
        <v>5392</v>
      </c>
      <c r="I589">
        <v>0</v>
      </c>
      <c r="J589">
        <v>0</v>
      </c>
      <c r="K589" s="2">
        <v>44196</v>
      </c>
      <c r="L589" s="2" t="str">
        <f t="shared" si="97"/>
        <v>31/12/2020</v>
      </c>
      <c r="M589" s="4">
        <v>1952641.54</v>
      </c>
      <c r="N589" s="4">
        <f t="shared" si="100"/>
        <v>1952641.54</v>
      </c>
      <c r="O589" s="4" t="str">
        <f t="shared" si="101"/>
        <v>1952641.54</v>
      </c>
      <c r="P589" s="1">
        <v>0</v>
      </c>
      <c r="Q589" s="3" t="s">
        <v>22</v>
      </c>
      <c r="R589">
        <v>0</v>
      </c>
      <c r="S589" s="2">
        <f t="shared" si="98"/>
        <v>44196</v>
      </c>
      <c r="T589" s="2" t="str">
        <f t="shared" si="99"/>
        <v>31/12/2020</v>
      </c>
      <c r="U589" s="3" t="s">
        <v>23</v>
      </c>
      <c r="V589" s="1">
        <v>0</v>
      </c>
      <c r="W589">
        <v>0</v>
      </c>
      <c r="X589">
        <v>1</v>
      </c>
      <c r="Y589" s="1">
        <v>0</v>
      </c>
      <c r="Z589" s="5" t="str">
        <f t="shared" si="102"/>
        <v>1,'01/12/2020', 900, 588, 'R', 5392, 0, 0, '31/12/2020', 1952641.54, 0, 'IMPLANTACAO SALDO DE ABERTURA', 0, '31/12/2020', 'S</v>
      </c>
      <c r="AA589" t="str">
        <f t="shared" si="103"/>
        <v>',0, 0, 1, 0</v>
      </c>
      <c r="AB589" t="str">
        <f t="shared" si="104"/>
        <v>1,'01/12/2020', 900, 588, 'R', 5392, 0, 0, '31/12/2020', 1952641.54, 0, 'IMPLANTACAO SALDO DE ABERTURA', 0, '31/12/2020', 'S',0, 0, 1, 0</v>
      </c>
      <c r="AC589" s="3" t="s">
        <v>24</v>
      </c>
      <c r="AD589" s="19" t="str">
        <f t="shared" si="105"/>
        <v>INSERT INTO TCBLAN (CODEMP,REFERENCIA,NUMLOTE,NUMLANC,TIPLANC,CODCTACTB,CODCONPAR,CODCENCUS,DTMOV,VLRLANC,CODHISTCTB,COMPLHIST,NUMDOC,VENCIMENTO,LIBERADO,CODUSU, CODPROJ,CODEMPORIG,  SEQUENCIA) VALUES(1,'01/12/2020', 900, 588, 'R', 5392, 0, 0, '31/12/2020', 1952641.54, 0, 'IMPLANTACAO SALDO DE ABERTURA', 0, '31/12/2020', 'S',0, 0, 1, 0);</v>
      </c>
    </row>
    <row r="590" spans="1:30" x14ac:dyDescent="0.2">
      <c r="A590">
        <v>1</v>
      </c>
      <c r="B590" s="2">
        <v>44166</v>
      </c>
      <c r="C590" s="2" t="str">
        <f t="shared" si="96"/>
        <v>01/12/2020</v>
      </c>
      <c r="D590">
        <v>900</v>
      </c>
      <c r="E590">
        <v>589</v>
      </c>
      <c r="F590" t="s">
        <v>296</v>
      </c>
      <c r="G590" t="s">
        <v>582</v>
      </c>
      <c r="H590">
        <v>5389</v>
      </c>
      <c r="I590">
        <v>0</v>
      </c>
      <c r="J590">
        <v>0</v>
      </c>
      <c r="K590" s="2">
        <v>44196</v>
      </c>
      <c r="L590" s="2" t="str">
        <f t="shared" si="97"/>
        <v>31/12/2020</v>
      </c>
      <c r="M590" s="4">
        <v>286875.12</v>
      </c>
      <c r="N590" s="4">
        <f t="shared" si="100"/>
        <v>286875.12</v>
      </c>
      <c r="O590" s="4" t="str">
        <f t="shared" si="101"/>
        <v>286875.12</v>
      </c>
      <c r="P590" s="1">
        <v>0</v>
      </c>
      <c r="Q590" s="3" t="s">
        <v>22</v>
      </c>
      <c r="R590">
        <v>0</v>
      </c>
      <c r="S590" s="2">
        <f t="shared" si="98"/>
        <v>44196</v>
      </c>
      <c r="T590" s="2" t="str">
        <f t="shared" si="99"/>
        <v>31/12/2020</v>
      </c>
      <c r="U590" s="3" t="s">
        <v>23</v>
      </c>
      <c r="V590" s="1">
        <v>0</v>
      </c>
      <c r="W590">
        <v>0</v>
      </c>
      <c r="X590">
        <v>1</v>
      </c>
      <c r="Y590" s="1">
        <v>0</v>
      </c>
      <c r="Z590" s="5" t="str">
        <f t="shared" si="102"/>
        <v>1,'01/12/2020', 900, 589, 'R', 5389, 0, 0, '31/12/2020', 286875.12, 0, 'IMPLANTACAO SALDO DE ABERTURA', 0, '31/12/2020', 'S</v>
      </c>
      <c r="AA590" t="str">
        <f t="shared" si="103"/>
        <v>',0, 0, 1, 0</v>
      </c>
      <c r="AB590" t="str">
        <f t="shared" si="104"/>
        <v>1,'01/12/2020', 900, 589, 'R', 5389, 0, 0, '31/12/2020', 286875.12, 0, 'IMPLANTACAO SALDO DE ABERTURA', 0, '31/12/2020', 'S',0, 0, 1, 0</v>
      </c>
      <c r="AC590" s="3" t="s">
        <v>24</v>
      </c>
      <c r="AD590" s="19" t="str">
        <f t="shared" si="105"/>
        <v>INSERT INTO TCBLAN (CODEMP,REFERENCIA,NUMLOTE,NUMLANC,TIPLANC,CODCTACTB,CODCONPAR,CODCENCUS,DTMOV,VLRLANC,CODHISTCTB,COMPLHIST,NUMDOC,VENCIMENTO,LIBERADO,CODUSU, CODPROJ,CODEMPORIG,  SEQUENCIA) VALUES(1,'01/12/2020', 900, 589, 'R', 5389, 0, 0, '31/12/2020', 286875.12, 0, 'IMPLANTACAO SALDO DE ABERTURA', 0, '31/12/2020', 'S',0, 0, 1, 0);</v>
      </c>
    </row>
    <row r="591" spans="1:30" x14ac:dyDescent="0.2">
      <c r="A591">
        <v>1</v>
      </c>
      <c r="B591" s="2">
        <v>44166</v>
      </c>
      <c r="C591" s="2" t="str">
        <f t="shared" si="96"/>
        <v>01/12/2020</v>
      </c>
      <c r="D591">
        <v>900</v>
      </c>
      <c r="E591">
        <v>590</v>
      </c>
      <c r="F591" t="s">
        <v>296</v>
      </c>
      <c r="G591" t="s">
        <v>583</v>
      </c>
      <c r="H591">
        <v>5423</v>
      </c>
      <c r="I591">
        <v>0</v>
      </c>
      <c r="J591">
        <v>0</v>
      </c>
      <c r="K591" s="2">
        <v>44196</v>
      </c>
      <c r="L591" s="2" t="str">
        <f t="shared" si="97"/>
        <v>31/12/2020</v>
      </c>
      <c r="M591" s="4">
        <v>6686.68</v>
      </c>
      <c r="N591" s="4">
        <f t="shared" si="100"/>
        <v>6686.68</v>
      </c>
      <c r="O591" s="4" t="str">
        <f t="shared" si="101"/>
        <v>6686.68</v>
      </c>
      <c r="P591" s="1">
        <v>0</v>
      </c>
      <c r="Q591" s="3" t="s">
        <v>22</v>
      </c>
      <c r="R591">
        <v>0</v>
      </c>
      <c r="S591" s="2">
        <f t="shared" si="98"/>
        <v>44196</v>
      </c>
      <c r="T591" s="2" t="str">
        <f t="shared" si="99"/>
        <v>31/12/2020</v>
      </c>
      <c r="U591" s="3" t="s">
        <v>23</v>
      </c>
      <c r="V591" s="1">
        <v>0</v>
      </c>
      <c r="W591">
        <v>0</v>
      </c>
      <c r="X591">
        <v>1</v>
      </c>
      <c r="Y591" s="1">
        <v>0</v>
      </c>
      <c r="Z591" s="5" t="str">
        <f t="shared" si="102"/>
        <v>1,'01/12/2020', 900, 590, 'R', 5423, 0, 0, '31/12/2020', 6686.68, 0, 'IMPLANTACAO SALDO DE ABERTURA', 0, '31/12/2020', 'S</v>
      </c>
      <c r="AA591" t="str">
        <f t="shared" si="103"/>
        <v>',0, 0, 1, 0</v>
      </c>
      <c r="AB591" t="str">
        <f t="shared" si="104"/>
        <v>1,'01/12/2020', 900, 590, 'R', 5423, 0, 0, '31/12/2020', 6686.68, 0, 'IMPLANTACAO SALDO DE ABERTURA', 0, '31/12/2020', 'S',0, 0, 1, 0</v>
      </c>
      <c r="AC591" s="3" t="s">
        <v>24</v>
      </c>
      <c r="AD591" s="19" t="str">
        <f t="shared" si="105"/>
        <v>INSERT INTO TCBLAN (CODEMP,REFERENCIA,NUMLOTE,NUMLANC,TIPLANC,CODCTACTB,CODCONPAR,CODCENCUS,DTMOV,VLRLANC,CODHISTCTB,COMPLHIST,NUMDOC,VENCIMENTO,LIBERADO,CODUSU, CODPROJ,CODEMPORIG,  SEQUENCIA) VALUES(1,'01/12/2020', 900, 590, 'R', 5423, 0, 0, '31/12/2020', 6686.68, 0, 'IMPLANTACAO SALDO DE ABERTURA', 0, '31/12/2020', 'S',0, 0, 1, 0);</v>
      </c>
    </row>
    <row r="592" spans="1:30" x14ac:dyDescent="0.2">
      <c r="A592">
        <v>1</v>
      </c>
      <c r="B592" s="2">
        <v>44166</v>
      </c>
      <c r="C592" s="2" t="str">
        <f t="shared" si="96"/>
        <v>01/12/2020</v>
      </c>
      <c r="D592">
        <v>900</v>
      </c>
      <c r="E592">
        <v>591</v>
      </c>
      <c r="F592" t="s">
        <v>296</v>
      </c>
      <c r="G592" t="s">
        <v>584</v>
      </c>
      <c r="H592">
        <v>5421</v>
      </c>
      <c r="I592">
        <v>0</v>
      </c>
      <c r="J592">
        <v>0</v>
      </c>
      <c r="K592" s="2">
        <v>44196</v>
      </c>
      <c r="L592" s="2" t="str">
        <f t="shared" si="97"/>
        <v>31/12/2020</v>
      </c>
      <c r="M592" s="4">
        <v>101523.8</v>
      </c>
      <c r="N592" s="4">
        <f t="shared" si="100"/>
        <v>101523.8</v>
      </c>
      <c r="O592" s="4" t="str">
        <f t="shared" si="101"/>
        <v>101523.8</v>
      </c>
      <c r="P592" s="1">
        <v>0</v>
      </c>
      <c r="Q592" s="3" t="s">
        <v>22</v>
      </c>
      <c r="R592">
        <v>0</v>
      </c>
      <c r="S592" s="2">
        <f t="shared" si="98"/>
        <v>44196</v>
      </c>
      <c r="T592" s="2" t="str">
        <f t="shared" si="99"/>
        <v>31/12/2020</v>
      </c>
      <c r="U592" s="3" t="s">
        <v>23</v>
      </c>
      <c r="V592" s="1">
        <v>0</v>
      </c>
      <c r="W592">
        <v>0</v>
      </c>
      <c r="X592">
        <v>1</v>
      </c>
      <c r="Y592" s="1">
        <v>0</v>
      </c>
      <c r="Z592" s="5" t="str">
        <f t="shared" si="102"/>
        <v>1,'01/12/2020', 900, 591, 'R', 5421, 0, 0, '31/12/2020', 101523.8, 0, 'IMPLANTACAO SALDO DE ABERTURA', 0, '31/12/2020', 'S</v>
      </c>
      <c r="AA592" t="str">
        <f t="shared" si="103"/>
        <v>',0, 0, 1, 0</v>
      </c>
      <c r="AB592" t="str">
        <f t="shared" si="104"/>
        <v>1,'01/12/2020', 900, 591, 'R', 5421, 0, 0, '31/12/2020', 101523.8, 0, 'IMPLANTACAO SALDO DE ABERTURA', 0, '31/12/2020', 'S',0, 0, 1, 0</v>
      </c>
      <c r="AC592" s="3" t="s">
        <v>24</v>
      </c>
      <c r="AD592" s="19" t="str">
        <f t="shared" si="105"/>
        <v>INSERT INTO TCBLAN (CODEMP,REFERENCIA,NUMLOTE,NUMLANC,TIPLANC,CODCTACTB,CODCONPAR,CODCENCUS,DTMOV,VLRLANC,CODHISTCTB,COMPLHIST,NUMDOC,VENCIMENTO,LIBERADO,CODUSU, CODPROJ,CODEMPORIG,  SEQUENCIA) VALUES(1,'01/12/2020', 900, 591, 'R', 5421, 0, 0, '31/12/2020', 101523.8, 0, 'IMPLANTACAO SALDO DE ABERTURA', 0, '31/12/2020', 'S',0, 0, 1, 0);</v>
      </c>
    </row>
    <row r="593" spans="1:30" x14ac:dyDescent="0.2">
      <c r="A593">
        <v>1</v>
      </c>
      <c r="B593" s="2">
        <v>44166</v>
      </c>
      <c r="C593" s="2" t="str">
        <f t="shared" si="96"/>
        <v>01/12/2020</v>
      </c>
      <c r="D593">
        <v>900</v>
      </c>
      <c r="E593">
        <v>592</v>
      </c>
      <c r="F593" t="s">
        <v>296</v>
      </c>
      <c r="G593" t="s">
        <v>585</v>
      </c>
      <c r="H593">
        <v>5426</v>
      </c>
      <c r="I593">
        <v>0</v>
      </c>
      <c r="J593">
        <v>0</v>
      </c>
      <c r="K593" s="2">
        <v>44196</v>
      </c>
      <c r="L593" s="2" t="str">
        <f t="shared" si="97"/>
        <v>31/12/2020</v>
      </c>
      <c r="M593" s="4">
        <v>101523.8</v>
      </c>
      <c r="N593" s="4">
        <f t="shared" si="100"/>
        <v>101523.8</v>
      </c>
      <c r="O593" s="4" t="str">
        <f t="shared" si="101"/>
        <v>101523.8</v>
      </c>
      <c r="P593" s="1">
        <v>0</v>
      </c>
      <c r="Q593" s="3" t="s">
        <v>22</v>
      </c>
      <c r="R593">
        <v>0</v>
      </c>
      <c r="S593" s="2">
        <f t="shared" si="98"/>
        <v>44196</v>
      </c>
      <c r="T593" s="2" t="str">
        <f t="shared" si="99"/>
        <v>31/12/2020</v>
      </c>
      <c r="U593" s="3" t="s">
        <v>23</v>
      </c>
      <c r="V593" s="1">
        <v>0</v>
      </c>
      <c r="W593">
        <v>0</v>
      </c>
      <c r="X593">
        <v>1</v>
      </c>
      <c r="Y593" s="1">
        <v>0</v>
      </c>
      <c r="Z593" s="5" t="str">
        <f t="shared" si="102"/>
        <v>1,'01/12/2020', 900, 592, 'R', 5426, 0, 0, '31/12/2020', 101523.8, 0, 'IMPLANTACAO SALDO DE ABERTURA', 0, '31/12/2020', 'S</v>
      </c>
      <c r="AA593" t="str">
        <f t="shared" si="103"/>
        <v>',0, 0, 1, 0</v>
      </c>
      <c r="AB593" t="str">
        <f t="shared" si="104"/>
        <v>1,'01/12/2020', 900, 592, 'R', 5426, 0, 0, '31/12/2020', 101523.8, 0, 'IMPLANTACAO SALDO DE ABERTURA', 0, '31/12/2020', 'S',0, 0, 1, 0</v>
      </c>
      <c r="AC593" s="3" t="s">
        <v>24</v>
      </c>
      <c r="AD593" s="19" t="str">
        <f t="shared" si="105"/>
        <v>INSERT INTO TCBLAN (CODEMP,REFERENCIA,NUMLOTE,NUMLANC,TIPLANC,CODCTACTB,CODCONPAR,CODCENCUS,DTMOV,VLRLANC,CODHISTCTB,COMPLHIST,NUMDOC,VENCIMENTO,LIBERADO,CODUSU, CODPROJ,CODEMPORIG,  SEQUENCIA) VALUES(1,'01/12/2020', 900, 592, 'R', 5426, 0, 0, '31/12/2020', 101523.8, 0, 'IMPLANTACAO SALDO DE ABERTURA', 0, '31/12/2020', 'S',0, 0, 1, 0);</v>
      </c>
    </row>
    <row r="594" spans="1:30" x14ac:dyDescent="0.2">
      <c r="A594">
        <v>1</v>
      </c>
      <c r="B594" s="2">
        <v>44166</v>
      </c>
      <c r="C594" s="2" t="str">
        <f t="shared" si="96"/>
        <v>01/12/2020</v>
      </c>
      <c r="D594">
        <v>900</v>
      </c>
      <c r="E594">
        <v>593</v>
      </c>
      <c r="F594" t="s">
        <v>296</v>
      </c>
      <c r="G594" t="s">
        <v>586</v>
      </c>
      <c r="H594">
        <v>5425</v>
      </c>
      <c r="I594">
        <v>0</v>
      </c>
      <c r="J594">
        <v>0</v>
      </c>
      <c r="K594" s="2">
        <v>44196</v>
      </c>
      <c r="L594" s="2" t="str">
        <f t="shared" si="97"/>
        <v>31/12/2020</v>
      </c>
      <c r="M594" s="4">
        <v>98024.5</v>
      </c>
      <c r="N594" s="4">
        <f t="shared" si="100"/>
        <v>98024.5</v>
      </c>
      <c r="O594" s="4" t="str">
        <f t="shared" si="101"/>
        <v>98024.5</v>
      </c>
      <c r="P594" s="1">
        <v>0</v>
      </c>
      <c r="Q594" s="3" t="s">
        <v>22</v>
      </c>
      <c r="R594">
        <v>0</v>
      </c>
      <c r="S594" s="2">
        <f t="shared" si="98"/>
        <v>44196</v>
      </c>
      <c r="T594" s="2" t="str">
        <f t="shared" si="99"/>
        <v>31/12/2020</v>
      </c>
      <c r="U594" s="3" t="s">
        <v>23</v>
      </c>
      <c r="V594" s="1">
        <v>0</v>
      </c>
      <c r="W594">
        <v>0</v>
      </c>
      <c r="X594">
        <v>1</v>
      </c>
      <c r="Y594" s="1">
        <v>0</v>
      </c>
      <c r="Z594" s="5" t="str">
        <f t="shared" si="102"/>
        <v>1,'01/12/2020', 900, 593, 'R', 5425, 0, 0, '31/12/2020', 98024.5, 0, 'IMPLANTACAO SALDO DE ABERTURA', 0, '31/12/2020', 'S</v>
      </c>
      <c r="AA594" t="str">
        <f t="shared" si="103"/>
        <v>',0, 0, 1, 0</v>
      </c>
      <c r="AB594" t="str">
        <f t="shared" si="104"/>
        <v>1,'01/12/2020', 900, 593, 'R', 5425, 0, 0, '31/12/2020', 98024.5, 0, 'IMPLANTACAO SALDO DE ABERTURA', 0, '31/12/2020', 'S',0, 0, 1, 0</v>
      </c>
      <c r="AC594" s="3" t="s">
        <v>24</v>
      </c>
      <c r="AD594" s="19" t="str">
        <f t="shared" si="105"/>
        <v>INSERT INTO TCBLAN (CODEMP,REFERENCIA,NUMLOTE,NUMLANC,TIPLANC,CODCTACTB,CODCONPAR,CODCENCUS,DTMOV,VLRLANC,CODHISTCTB,COMPLHIST,NUMDOC,VENCIMENTO,LIBERADO,CODUSU, CODPROJ,CODEMPORIG,  SEQUENCIA) VALUES(1,'01/12/2020', 900, 593, 'R', 5425, 0, 0, '31/12/2020', 98024.5, 0, 'IMPLANTACAO SALDO DE ABERTURA', 0, '31/12/2020', 'S',0, 0, 1, 0);</v>
      </c>
    </row>
    <row r="595" spans="1:30" x14ac:dyDescent="0.2">
      <c r="A595">
        <v>1</v>
      </c>
      <c r="B595" s="2">
        <v>44166</v>
      </c>
      <c r="C595" s="2" t="str">
        <f t="shared" si="96"/>
        <v>01/12/2020</v>
      </c>
      <c r="D595">
        <v>900</v>
      </c>
      <c r="E595">
        <v>594</v>
      </c>
      <c r="F595" t="s">
        <v>296</v>
      </c>
      <c r="G595" t="s">
        <v>587</v>
      </c>
      <c r="H595">
        <v>5427</v>
      </c>
      <c r="I595">
        <v>0</v>
      </c>
      <c r="J595">
        <v>0</v>
      </c>
      <c r="K595" s="2">
        <v>44196</v>
      </c>
      <c r="L595" s="2" t="str">
        <f t="shared" si="97"/>
        <v>31/12/2020</v>
      </c>
      <c r="M595" s="4">
        <v>102403.84</v>
      </c>
      <c r="N595" s="4">
        <f t="shared" si="100"/>
        <v>102403.84</v>
      </c>
      <c r="O595" s="4" t="str">
        <f t="shared" si="101"/>
        <v>102403.84</v>
      </c>
      <c r="P595" s="1">
        <v>0</v>
      </c>
      <c r="Q595" s="3" t="s">
        <v>22</v>
      </c>
      <c r="R595">
        <v>0</v>
      </c>
      <c r="S595" s="2">
        <f t="shared" si="98"/>
        <v>44196</v>
      </c>
      <c r="T595" s="2" t="str">
        <f t="shared" si="99"/>
        <v>31/12/2020</v>
      </c>
      <c r="U595" s="3" t="s">
        <v>23</v>
      </c>
      <c r="V595" s="1">
        <v>0</v>
      </c>
      <c r="W595">
        <v>0</v>
      </c>
      <c r="X595">
        <v>1</v>
      </c>
      <c r="Y595" s="1">
        <v>0</v>
      </c>
      <c r="Z595" s="5" t="str">
        <f t="shared" si="102"/>
        <v>1,'01/12/2020', 900, 594, 'R', 5427, 0, 0, '31/12/2020', 102403.84, 0, 'IMPLANTACAO SALDO DE ABERTURA', 0, '31/12/2020', 'S</v>
      </c>
      <c r="AA595" t="str">
        <f t="shared" si="103"/>
        <v>',0, 0, 1, 0</v>
      </c>
      <c r="AB595" t="str">
        <f t="shared" si="104"/>
        <v>1,'01/12/2020', 900, 594, 'R', 5427, 0, 0, '31/12/2020', 102403.84, 0, 'IMPLANTACAO SALDO DE ABERTURA', 0, '31/12/2020', 'S',0, 0, 1, 0</v>
      </c>
      <c r="AC595" s="3" t="s">
        <v>24</v>
      </c>
      <c r="AD595" s="19" t="str">
        <f t="shared" si="105"/>
        <v>INSERT INTO TCBLAN (CODEMP,REFERENCIA,NUMLOTE,NUMLANC,TIPLANC,CODCTACTB,CODCONPAR,CODCENCUS,DTMOV,VLRLANC,CODHISTCTB,COMPLHIST,NUMDOC,VENCIMENTO,LIBERADO,CODUSU, CODPROJ,CODEMPORIG,  SEQUENCIA) VALUES(1,'01/12/2020', 900, 594, 'R', 5427, 0, 0, '31/12/2020', 102403.84, 0, 'IMPLANTACAO SALDO DE ABERTURA', 0, '31/12/2020', 'S',0, 0, 1, 0);</v>
      </c>
    </row>
    <row r="596" spans="1:30" x14ac:dyDescent="0.2">
      <c r="A596">
        <v>1</v>
      </c>
      <c r="B596" s="2">
        <v>44166</v>
      </c>
      <c r="C596" s="2" t="str">
        <f t="shared" si="96"/>
        <v>01/12/2020</v>
      </c>
      <c r="D596">
        <v>900</v>
      </c>
      <c r="E596">
        <v>595</v>
      </c>
      <c r="F596" t="s">
        <v>296</v>
      </c>
      <c r="G596" t="s">
        <v>588</v>
      </c>
      <c r="H596">
        <v>5424</v>
      </c>
      <c r="I596">
        <v>0</v>
      </c>
      <c r="J596">
        <v>0</v>
      </c>
      <c r="K596" s="2">
        <v>44196</v>
      </c>
      <c r="L596" s="2" t="str">
        <f t="shared" si="97"/>
        <v>31/12/2020</v>
      </c>
      <c r="M596" s="4">
        <v>102403.84</v>
      </c>
      <c r="N596" s="4">
        <f t="shared" si="100"/>
        <v>102403.84</v>
      </c>
      <c r="O596" s="4" t="str">
        <f t="shared" si="101"/>
        <v>102403.84</v>
      </c>
      <c r="P596" s="1">
        <v>0</v>
      </c>
      <c r="Q596" s="3" t="s">
        <v>22</v>
      </c>
      <c r="R596">
        <v>0</v>
      </c>
      <c r="S596" s="2">
        <f t="shared" si="98"/>
        <v>44196</v>
      </c>
      <c r="T596" s="2" t="str">
        <f t="shared" si="99"/>
        <v>31/12/2020</v>
      </c>
      <c r="U596" s="3" t="s">
        <v>23</v>
      </c>
      <c r="V596" s="1">
        <v>0</v>
      </c>
      <c r="W596">
        <v>0</v>
      </c>
      <c r="X596">
        <v>1</v>
      </c>
      <c r="Y596" s="1">
        <v>0</v>
      </c>
      <c r="Z596" s="5" t="str">
        <f t="shared" si="102"/>
        <v>1,'01/12/2020', 900, 595, 'R', 5424, 0, 0, '31/12/2020', 102403.84, 0, 'IMPLANTACAO SALDO DE ABERTURA', 0, '31/12/2020', 'S</v>
      </c>
      <c r="AA596" t="str">
        <f t="shared" si="103"/>
        <v>',0, 0, 1, 0</v>
      </c>
      <c r="AB596" t="str">
        <f t="shared" si="104"/>
        <v>1,'01/12/2020', 900, 595, 'R', 5424, 0, 0, '31/12/2020', 102403.84, 0, 'IMPLANTACAO SALDO DE ABERTURA', 0, '31/12/2020', 'S',0, 0, 1, 0</v>
      </c>
      <c r="AC596" s="3" t="s">
        <v>24</v>
      </c>
      <c r="AD596" s="19" t="str">
        <f t="shared" si="105"/>
        <v>INSERT INTO TCBLAN (CODEMP,REFERENCIA,NUMLOTE,NUMLANC,TIPLANC,CODCTACTB,CODCONPAR,CODCENCUS,DTMOV,VLRLANC,CODHISTCTB,COMPLHIST,NUMDOC,VENCIMENTO,LIBERADO,CODUSU, CODPROJ,CODEMPORIG,  SEQUENCIA) VALUES(1,'01/12/2020', 900, 595, 'R', 5424, 0, 0, '31/12/2020', 102403.84, 0, 'IMPLANTACAO SALDO DE ABERTURA', 0, '31/12/2020', 'S',0, 0, 1, 0);</v>
      </c>
    </row>
    <row r="597" spans="1:30" x14ac:dyDescent="0.2">
      <c r="A597">
        <v>1</v>
      </c>
      <c r="B597" s="2">
        <v>44166</v>
      </c>
      <c r="C597" s="2" t="str">
        <f t="shared" si="96"/>
        <v>01/12/2020</v>
      </c>
      <c r="D597">
        <v>900</v>
      </c>
      <c r="E597">
        <v>596</v>
      </c>
      <c r="F597" t="s">
        <v>296</v>
      </c>
      <c r="G597" t="s">
        <v>589</v>
      </c>
      <c r="H597">
        <v>5422</v>
      </c>
      <c r="I597">
        <v>0</v>
      </c>
      <c r="J597">
        <v>0</v>
      </c>
      <c r="K597" s="2">
        <v>44196</v>
      </c>
      <c r="L597" s="2" t="str">
        <f t="shared" si="97"/>
        <v>31/12/2020</v>
      </c>
      <c r="M597" s="4">
        <v>102403.84</v>
      </c>
      <c r="N597" s="4">
        <f t="shared" si="100"/>
        <v>102403.84</v>
      </c>
      <c r="O597" s="4" t="str">
        <f t="shared" si="101"/>
        <v>102403.84</v>
      </c>
      <c r="P597" s="1">
        <v>0</v>
      </c>
      <c r="Q597" s="3" t="s">
        <v>22</v>
      </c>
      <c r="R597">
        <v>0</v>
      </c>
      <c r="S597" s="2">
        <f t="shared" si="98"/>
        <v>44196</v>
      </c>
      <c r="T597" s="2" t="str">
        <f t="shared" si="99"/>
        <v>31/12/2020</v>
      </c>
      <c r="U597" s="3" t="s">
        <v>23</v>
      </c>
      <c r="V597" s="1">
        <v>0</v>
      </c>
      <c r="W597">
        <v>0</v>
      </c>
      <c r="X597">
        <v>1</v>
      </c>
      <c r="Y597" s="1">
        <v>0</v>
      </c>
      <c r="Z597" s="5" t="str">
        <f t="shared" si="102"/>
        <v>1,'01/12/2020', 900, 596, 'R', 5422, 0, 0, '31/12/2020', 102403.84, 0, 'IMPLANTACAO SALDO DE ABERTURA', 0, '31/12/2020', 'S</v>
      </c>
      <c r="AA597" t="str">
        <f t="shared" si="103"/>
        <v>',0, 0, 1, 0</v>
      </c>
      <c r="AB597" t="str">
        <f t="shared" si="104"/>
        <v>1,'01/12/2020', 900, 596, 'R', 5422, 0, 0, '31/12/2020', 102403.84, 0, 'IMPLANTACAO SALDO DE ABERTURA', 0, '31/12/2020', 'S',0, 0, 1, 0</v>
      </c>
      <c r="AC597" s="3" t="s">
        <v>24</v>
      </c>
      <c r="AD597" s="19" t="str">
        <f t="shared" si="105"/>
        <v>INSERT INTO TCBLAN (CODEMP,REFERENCIA,NUMLOTE,NUMLANC,TIPLANC,CODCTACTB,CODCONPAR,CODCENCUS,DTMOV,VLRLANC,CODHISTCTB,COMPLHIST,NUMDOC,VENCIMENTO,LIBERADO,CODUSU, CODPROJ,CODEMPORIG,  SEQUENCIA) VALUES(1,'01/12/2020', 900, 596, 'R', 5422, 0, 0, '31/12/2020', 102403.84, 0, 'IMPLANTACAO SALDO DE ABERTURA', 0, '31/12/2020', 'S',0, 0, 1, 0);</v>
      </c>
    </row>
    <row r="598" spans="1:30" x14ac:dyDescent="0.2">
      <c r="A598">
        <v>1</v>
      </c>
      <c r="B598" s="2">
        <v>44166</v>
      </c>
      <c r="C598" s="2" t="str">
        <f t="shared" si="96"/>
        <v>01/12/2020</v>
      </c>
      <c r="D598">
        <v>900</v>
      </c>
      <c r="E598">
        <v>597</v>
      </c>
      <c r="F598" t="s">
        <v>296</v>
      </c>
      <c r="G598" t="s">
        <v>590</v>
      </c>
      <c r="H598">
        <v>5803</v>
      </c>
      <c r="I598">
        <v>0</v>
      </c>
      <c r="J598">
        <v>0</v>
      </c>
      <c r="K598" s="2">
        <v>44196</v>
      </c>
      <c r="L598" s="2" t="str">
        <f t="shared" si="97"/>
        <v>31/12/2020</v>
      </c>
      <c r="M598" s="4">
        <v>3002257.79</v>
      </c>
      <c r="N598" s="4">
        <f t="shared" si="100"/>
        <v>3002257.79</v>
      </c>
      <c r="O598" s="4" t="str">
        <f t="shared" si="101"/>
        <v>3002257.79</v>
      </c>
      <c r="P598" s="1">
        <v>0</v>
      </c>
      <c r="Q598" s="3" t="s">
        <v>22</v>
      </c>
      <c r="R598">
        <v>0</v>
      </c>
      <c r="S598" s="2">
        <f t="shared" si="98"/>
        <v>44196</v>
      </c>
      <c r="T598" s="2" t="str">
        <f t="shared" si="99"/>
        <v>31/12/2020</v>
      </c>
      <c r="U598" s="3" t="s">
        <v>23</v>
      </c>
      <c r="V598" s="1">
        <v>0</v>
      </c>
      <c r="W598">
        <v>0</v>
      </c>
      <c r="X598">
        <v>1</v>
      </c>
      <c r="Y598" s="1">
        <v>0</v>
      </c>
      <c r="Z598" s="5" t="str">
        <f t="shared" si="102"/>
        <v>1,'01/12/2020', 900, 597, 'R', 5803, 0, 0, '31/12/2020', 3002257.79, 0, 'IMPLANTACAO SALDO DE ABERTURA', 0, '31/12/2020', 'S</v>
      </c>
      <c r="AA598" t="str">
        <f t="shared" si="103"/>
        <v>',0, 0, 1, 0</v>
      </c>
      <c r="AB598" t="str">
        <f t="shared" si="104"/>
        <v>1,'01/12/2020', 900, 597, 'R', 5803, 0, 0, '31/12/2020', 3002257.79, 0, 'IMPLANTACAO SALDO DE ABERTURA', 0, '31/12/2020', 'S',0, 0, 1, 0</v>
      </c>
      <c r="AC598" s="3" t="s">
        <v>24</v>
      </c>
      <c r="AD598" s="19" t="str">
        <f t="shared" si="105"/>
        <v>INSERT INTO TCBLAN (CODEMP,REFERENCIA,NUMLOTE,NUMLANC,TIPLANC,CODCTACTB,CODCONPAR,CODCENCUS,DTMOV,VLRLANC,CODHISTCTB,COMPLHIST,NUMDOC,VENCIMENTO,LIBERADO,CODUSU, CODPROJ,CODEMPORIG,  SEQUENCIA) VALUES(1,'01/12/2020', 900, 597, 'R', 5803, 0, 0, '31/12/2020', 3002257.79, 0, 'IMPLANTACAO SALDO DE ABERTURA', 0, '31/12/2020', 'S',0, 0, 1, 0);</v>
      </c>
    </row>
    <row r="599" spans="1:30" x14ac:dyDescent="0.2">
      <c r="A599">
        <v>1</v>
      </c>
      <c r="B599" s="2">
        <v>44166</v>
      </c>
      <c r="C599" s="2" t="str">
        <f t="shared" si="96"/>
        <v>01/12/2020</v>
      </c>
      <c r="D599">
        <v>900</v>
      </c>
      <c r="E599">
        <v>598</v>
      </c>
      <c r="F599" t="s">
        <v>296</v>
      </c>
      <c r="G599" t="s">
        <v>591</v>
      </c>
      <c r="H599">
        <v>5430</v>
      </c>
      <c r="I599">
        <v>0</v>
      </c>
      <c r="J599">
        <v>0</v>
      </c>
      <c r="K599" s="2">
        <v>44196</v>
      </c>
      <c r="L599" s="2" t="str">
        <f t="shared" si="97"/>
        <v>31/12/2020</v>
      </c>
      <c r="M599" s="4">
        <v>342534.63</v>
      </c>
      <c r="N599" s="4">
        <f t="shared" si="100"/>
        <v>342534.63</v>
      </c>
      <c r="O599" s="4" t="str">
        <f t="shared" si="101"/>
        <v>342534.63</v>
      </c>
      <c r="P599" s="1">
        <v>0</v>
      </c>
      <c r="Q599" s="3" t="s">
        <v>22</v>
      </c>
      <c r="R599">
        <v>0</v>
      </c>
      <c r="S599" s="2">
        <f t="shared" si="98"/>
        <v>44196</v>
      </c>
      <c r="T599" s="2" t="str">
        <f t="shared" si="99"/>
        <v>31/12/2020</v>
      </c>
      <c r="U599" s="3" t="s">
        <v>23</v>
      </c>
      <c r="V599" s="1">
        <v>0</v>
      </c>
      <c r="W599">
        <v>0</v>
      </c>
      <c r="X599">
        <v>1</v>
      </c>
      <c r="Y599" s="1">
        <v>0</v>
      </c>
      <c r="Z599" s="5" t="str">
        <f t="shared" si="102"/>
        <v>1,'01/12/2020', 900, 598, 'R', 5430, 0, 0, '31/12/2020', 342534.63, 0, 'IMPLANTACAO SALDO DE ABERTURA', 0, '31/12/2020', 'S</v>
      </c>
      <c r="AA599" t="str">
        <f t="shared" si="103"/>
        <v>',0, 0, 1, 0</v>
      </c>
      <c r="AB599" t="str">
        <f t="shared" si="104"/>
        <v>1,'01/12/2020', 900, 598, 'R', 5430, 0, 0, '31/12/2020', 342534.63, 0, 'IMPLANTACAO SALDO DE ABERTURA', 0, '31/12/2020', 'S',0, 0, 1, 0</v>
      </c>
      <c r="AC599" s="3" t="s">
        <v>24</v>
      </c>
      <c r="AD599" s="19" t="str">
        <f t="shared" si="105"/>
        <v>INSERT INTO TCBLAN (CODEMP,REFERENCIA,NUMLOTE,NUMLANC,TIPLANC,CODCTACTB,CODCONPAR,CODCENCUS,DTMOV,VLRLANC,CODHISTCTB,COMPLHIST,NUMDOC,VENCIMENTO,LIBERADO,CODUSU, CODPROJ,CODEMPORIG,  SEQUENCIA) VALUES(1,'01/12/2020', 900, 598, 'R', 5430, 0, 0, '31/12/2020', 342534.63, 0, 'IMPLANTACAO SALDO DE ABERTURA', 0, '31/12/2020', 'S',0, 0, 1, 0);</v>
      </c>
    </row>
    <row r="600" spans="1:30" x14ac:dyDescent="0.2">
      <c r="A600">
        <v>1</v>
      </c>
      <c r="B600" s="2">
        <v>44166</v>
      </c>
      <c r="C600" s="2" t="str">
        <f t="shared" si="96"/>
        <v>01/12/2020</v>
      </c>
      <c r="D600">
        <v>900</v>
      </c>
      <c r="E600">
        <v>599</v>
      </c>
      <c r="F600" t="s">
        <v>296</v>
      </c>
      <c r="G600" t="s">
        <v>592</v>
      </c>
      <c r="H600">
        <v>5429</v>
      </c>
      <c r="I600">
        <v>0</v>
      </c>
      <c r="J600">
        <v>0</v>
      </c>
      <c r="K600" s="2">
        <v>44196</v>
      </c>
      <c r="L600" s="2" t="str">
        <f t="shared" si="97"/>
        <v>31/12/2020</v>
      </c>
      <c r="M600" s="4">
        <v>637605.74</v>
      </c>
      <c r="N600" s="4">
        <f t="shared" si="100"/>
        <v>637605.74</v>
      </c>
      <c r="O600" s="4" t="str">
        <f t="shared" si="101"/>
        <v>637605.74</v>
      </c>
      <c r="P600" s="1">
        <v>0</v>
      </c>
      <c r="Q600" s="3" t="s">
        <v>22</v>
      </c>
      <c r="R600">
        <v>0</v>
      </c>
      <c r="S600" s="2">
        <f t="shared" si="98"/>
        <v>44196</v>
      </c>
      <c r="T600" s="2" t="str">
        <f t="shared" si="99"/>
        <v>31/12/2020</v>
      </c>
      <c r="U600" s="3" t="s">
        <v>23</v>
      </c>
      <c r="V600" s="1">
        <v>0</v>
      </c>
      <c r="W600">
        <v>0</v>
      </c>
      <c r="X600">
        <v>1</v>
      </c>
      <c r="Y600" s="1">
        <v>0</v>
      </c>
      <c r="Z600" s="5" t="str">
        <f t="shared" si="102"/>
        <v>1,'01/12/2020', 900, 599, 'R', 5429, 0, 0, '31/12/2020', 637605.74, 0, 'IMPLANTACAO SALDO DE ABERTURA', 0, '31/12/2020', 'S</v>
      </c>
      <c r="AA600" t="str">
        <f t="shared" si="103"/>
        <v>',0, 0, 1, 0</v>
      </c>
      <c r="AB600" t="str">
        <f t="shared" si="104"/>
        <v>1,'01/12/2020', 900, 599, 'R', 5429, 0, 0, '31/12/2020', 637605.74, 0, 'IMPLANTACAO SALDO DE ABERTURA', 0, '31/12/2020', 'S',0, 0, 1, 0</v>
      </c>
      <c r="AC600" s="3" t="s">
        <v>24</v>
      </c>
      <c r="AD600" s="19" t="str">
        <f t="shared" si="105"/>
        <v>INSERT INTO TCBLAN (CODEMP,REFERENCIA,NUMLOTE,NUMLANC,TIPLANC,CODCTACTB,CODCONPAR,CODCENCUS,DTMOV,VLRLANC,CODHISTCTB,COMPLHIST,NUMDOC,VENCIMENTO,LIBERADO,CODUSU, CODPROJ,CODEMPORIG,  SEQUENCIA) VALUES(1,'01/12/2020', 900, 599, 'R', 5429, 0, 0, '31/12/2020', 637605.74, 0, 'IMPLANTACAO SALDO DE ABERTURA', 0, '31/12/2020', 'S',0, 0, 1, 0);</v>
      </c>
    </row>
    <row r="601" spans="1:30" x14ac:dyDescent="0.2">
      <c r="A601">
        <v>1</v>
      </c>
      <c r="B601" s="2">
        <v>44166</v>
      </c>
      <c r="C601" s="2" t="str">
        <f t="shared" si="96"/>
        <v>01/12/2020</v>
      </c>
      <c r="D601">
        <v>900</v>
      </c>
      <c r="E601">
        <v>600</v>
      </c>
      <c r="F601" t="s">
        <v>296</v>
      </c>
      <c r="G601" t="s">
        <v>593</v>
      </c>
      <c r="H601">
        <v>5435</v>
      </c>
      <c r="I601">
        <v>0</v>
      </c>
      <c r="J601">
        <v>0</v>
      </c>
      <c r="K601" s="2">
        <v>44196</v>
      </c>
      <c r="L601" s="2" t="str">
        <f t="shared" si="97"/>
        <v>31/12/2020</v>
      </c>
      <c r="M601" s="4">
        <v>425000</v>
      </c>
      <c r="N601" s="4">
        <f t="shared" si="100"/>
        <v>425000</v>
      </c>
      <c r="O601" s="4" t="str">
        <f t="shared" si="101"/>
        <v>425000</v>
      </c>
      <c r="P601" s="1">
        <v>0</v>
      </c>
      <c r="Q601" s="3" t="s">
        <v>22</v>
      </c>
      <c r="R601">
        <v>0</v>
      </c>
      <c r="S601" s="2">
        <f t="shared" si="98"/>
        <v>44196</v>
      </c>
      <c r="T601" s="2" t="str">
        <f t="shared" si="99"/>
        <v>31/12/2020</v>
      </c>
      <c r="U601" s="3" t="s">
        <v>23</v>
      </c>
      <c r="V601" s="1">
        <v>0</v>
      </c>
      <c r="W601">
        <v>0</v>
      </c>
      <c r="X601">
        <v>1</v>
      </c>
      <c r="Y601" s="1">
        <v>0</v>
      </c>
      <c r="Z601" s="5" t="str">
        <f t="shared" si="102"/>
        <v>1,'01/12/2020', 900, 600, 'R', 5435, 0, 0, '31/12/2020', 425000, 0, 'IMPLANTACAO SALDO DE ABERTURA', 0, '31/12/2020', 'S</v>
      </c>
      <c r="AA601" t="str">
        <f t="shared" si="103"/>
        <v>',0, 0, 1, 0</v>
      </c>
      <c r="AB601" t="str">
        <f t="shared" si="104"/>
        <v>1,'01/12/2020', 900, 600, 'R', 5435, 0, 0, '31/12/2020', 425000, 0, 'IMPLANTACAO SALDO DE ABERTURA', 0, '31/12/2020', 'S',0, 0, 1, 0</v>
      </c>
      <c r="AC601" s="3" t="s">
        <v>24</v>
      </c>
      <c r="AD601" s="19" t="str">
        <f t="shared" si="105"/>
        <v>INSERT INTO TCBLAN (CODEMP,REFERENCIA,NUMLOTE,NUMLANC,TIPLANC,CODCTACTB,CODCONPAR,CODCENCUS,DTMOV,VLRLANC,CODHISTCTB,COMPLHIST,NUMDOC,VENCIMENTO,LIBERADO,CODUSU, CODPROJ,CODEMPORIG,  SEQUENCIA) VALUES(1,'01/12/2020', 900, 600, 'R', 5435, 0, 0, '31/12/2020', 425000, 0, 'IMPLANTACAO SALDO DE ABERTURA', 0, '31/12/2020', 'S',0, 0, 1, 0);</v>
      </c>
    </row>
    <row r="602" spans="1:30" x14ac:dyDescent="0.2">
      <c r="A602">
        <v>1</v>
      </c>
      <c r="B602" s="2">
        <v>44166</v>
      </c>
      <c r="C602" s="2" t="str">
        <f t="shared" si="96"/>
        <v>01/12/2020</v>
      </c>
      <c r="D602">
        <v>900</v>
      </c>
      <c r="E602">
        <v>601</v>
      </c>
      <c r="F602" t="s">
        <v>296</v>
      </c>
      <c r="G602" t="s">
        <v>594</v>
      </c>
      <c r="H602">
        <v>5436</v>
      </c>
      <c r="I602">
        <v>0</v>
      </c>
      <c r="J602">
        <v>0</v>
      </c>
      <c r="K602" s="2">
        <v>44196</v>
      </c>
      <c r="L602" s="2" t="str">
        <f t="shared" si="97"/>
        <v>31/12/2020</v>
      </c>
      <c r="M602" s="4">
        <v>75000</v>
      </c>
      <c r="N602" s="4">
        <f t="shared" si="100"/>
        <v>75000</v>
      </c>
      <c r="O602" s="4" t="str">
        <f t="shared" si="101"/>
        <v>75000</v>
      </c>
      <c r="P602" s="1">
        <v>0</v>
      </c>
      <c r="Q602" s="3" t="s">
        <v>22</v>
      </c>
      <c r="R602">
        <v>0</v>
      </c>
      <c r="S602" s="2">
        <f t="shared" si="98"/>
        <v>44196</v>
      </c>
      <c r="T602" s="2" t="str">
        <f t="shared" si="99"/>
        <v>31/12/2020</v>
      </c>
      <c r="U602" s="3" t="s">
        <v>23</v>
      </c>
      <c r="V602" s="1">
        <v>0</v>
      </c>
      <c r="W602">
        <v>0</v>
      </c>
      <c r="X602">
        <v>1</v>
      </c>
      <c r="Y602" s="1">
        <v>0</v>
      </c>
      <c r="Z602" s="5" t="str">
        <f t="shared" si="102"/>
        <v>1,'01/12/2020', 900, 601, 'R', 5436, 0, 0, '31/12/2020', 75000, 0, 'IMPLANTACAO SALDO DE ABERTURA', 0, '31/12/2020', 'S</v>
      </c>
      <c r="AA602" t="str">
        <f t="shared" si="103"/>
        <v>',0, 0, 1, 0</v>
      </c>
      <c r="AB602" t="str">
        <f t="shared" si="104"/>
        <v>1,'01/12/2020', 900, 601, 'R', 5436, 0, 0, '31/12/2020', 75000, 0, 'IMPLANTACAO SALDO DE ABERTURA', 0, '31/12/2020', 'S',0, 0, 1, 0</v>
      </c>
      <c r="AC602" s="3" t="s">
        <v>24</v>
      </c>
      <c r="AD602" s="19" t="str">
        <f t="shared" si="105"/>
        <v>INSERT INTO TCBLAN (CODEMP,REFERENCIA,NUMLOTE,NUMLANC,TIPLANC,CODCTACTB,CODCONPAR,CODCENCUS,DTMOV,VLRLANC,CODHISTCTB,COMPLHIST,NUMDOC,VENCIMENTO,LIBERADO,CODUSU, CODPROJ,CODEMPORIG,  SEQUENCIA) VALUES(1,'01/12/2020', 900, 601, 'R', 5436, 0, 0, '31/12/2020', 75000, 0, 'IMPLANTACAO SALDO DE ABERTURA', 0, '31/12/2020', 'S',0, 0, 1, 0);</v>
      </c>
    </row>
    <row r="603" spans="1:30" x14ac:dyDescent="0.2">
      <c r="A603">
        <v>1</v>
      </c>
      <c r="B603" s="2">
        <v>44166</v>
      </c>
      <c r="C603" s="2" t="str">
        <f t="shared" si="96"/>
        <v>01/12/2020</v>
      </c>
      <c r="D603">
        <v>900</v>
      </c>
      <c r="E603">
        <v>602</v>
      </c>
      <c r="F603" t="s">
        <v>296</v>
      </c>
      <c r="G603" t="s">
        <v>595</v>
      </c>
      <c r="H603">
        <v>5449</v>
      </c>
      <c r="I603">
        <v>0</v>
      </c>
      <c r="J603">
        <v>0</v>
      </c>
      <c r="K603" s="2">
        <v>44196</v>
      </c>
      <c r="L603" s="2" t="str">
        <f t="shared" si="97"/>
        <v>31/12/2020</v>
      </c>
      <c r="M603" s="4">
        <v>3087270.88</v>
      </c>
      <c r="N603" s="4">
        <f t="shared" si="100"/>
        <v>3087270.88</v>
      </c>
      <c r="O603" s="4" t="str">
        <f t="shared" si="101"/>
        <v>3087270.88</v>
      </c>
      <c r="P603" s="1">
        <v>0</v>
      </c>
      <c r="Q603" s="3" t="s">
        <v>22</v>
      </c>
      <c r="R603">
        <v>0</v>
      </c>
      <c r="S603" s="2">
        <f t="shared" si="98"/>
        <v>44196</v>
      </c>
      <c r="T603" s="2" t="str">
        <f t="shared" si="99"/>
        <v>31/12/2020</v>
      </c>
      <c r="U603" s="3" t="s">
        <v>23</v>
      </c>
      <c r="V603" s="1">
        <v>0</v>
      </c>
      <c r="W603">
        <v>0</v>
      </c>
      <c r="X603">
        <v>1</v>
      </c>
      <c r="Y603" s="1">
        <v>0</v>
      </c>
      <c r="Z603" s="5" t="str">
        <f t="shared" si="102"/>
        <v>1,'01/12/2020', 900, 602, 'R', 5449, 0, 0, '31/12/2020', 3087270.88, 0, 'IMPLANTACAO SALDO DE ABERTURA', 0, '31/12/2020', 'S</v>
      </c>
      <c r="AA603" t="str">
        <f t="shared" si="103"/>
        <v>',0, 0, 1, 0</v>
      </c>
      <c r="AB603" t="str">
        <f t="shared" si="104"/>
        <v>1,'01/12/2020', 900, 602, 'R', 5449, 0, 0, '31/12/2020', 3087270.88, 0, 'IMPLANTACAO SALDO DE ABERTURA', 0, '31/12/2020', 'S',0, 0, 1, 0</v>
      </c>
      <c r="AC603" s="3" t="s">
        <v>24</v>
      </c>
      <c r="AD603" s="19" t="str">
        <f t="shared" si="105"/>
        <v>INSERT INTO TCBLAN (CODEMP,REFERENCIA,NUMLOTE,NUMLANC,TIPLANC,CODCTACTB,CODCONPAR,CODCENCUS,DTMOV,VLRLANC,CODHISTCTB,COMPLHIST,NUMDOC,VENCIMENTO,LIBERADO,CODUSU, CODPROJ,CODEMPORIG,  SEQUENCIA) VALUES(1,'01/12/2020', 900, 602, 'R', 5449, 0, 0, '31/12/2020', 3087270.88, 0, 'IMPLANTACAO SALDO DE ABERTURA', 0, '31/12/2020', 'S',0, 0, 1, 0);</v>
      </c>
    </row>
    <row r="604" spans="1:30" x14ac:dyDescent="0.2">
      <c r="A604">
        <v>1</v>
      </c>
      <c r="B604" s="2">
        <v>44166</v>
      </c>
      <c r="C604" s="2" t="str">
        <f t="shared" si="96"/>
        <v>01/12/2020</v>
      </c>
      <c r="D604">
        <v>900</v>
      </c>
      <c r="E604">
        <v>603</v>
      </c>
      <c r="F604" t="s">
        <v>296</v>
      </c>
      <c r="G604" t="s">
        <v>596</v>
      </c>
      <c r="H604">
        <v>5448</v>
      </c>
      <c r="I604">
        <v>0</v>
      </c>
      <c r="J604">
        <v>0</v>
      </c>
      <c r="K604" s="2">
        <v>44196</v>
      </c>
      <c r="L604" s="2" t="str">
        <f t="shared" si="97"/>
        <v>31/12/2020</v>
      </c>
      <c r="M604" s="4">
        <v>24136272.540000007</v>
      </c>
      <c r="N604" s="4">
        <f t="shared" si="100"/>
        <v>24136272.539999999</v>
      </c>
      <c r="O604" s="4" t="str">
        <f t="shared" si="101"/>
        <v>24136272.54</v>
      </c>
      <c r="P604" s="1">
        <v>0</v>
      </c>
      <c r="Q604" s="3" t="s">
        <v>22</v>
      </c>
      <c r="R604">
        <v>0</v>
      </c>
      <c r="S604" s="2">
        <f t="shared" si="98"/>
        <v>44196</v>
      </c>
      <c r="T604" s="2" t="str">
        <f t="shared" si="99"/>
        <v>31/12/2020</v>
      </c>
      <c r="U604" s="3" t="s">
        <v>23</v>
      </c>
      <c r="V604" s="1">
        <v>0</v>
      </c>
      <c r="W604">
        <v>0</v>
      </c>
      <c r="X604">
        <v>1</v>
      </c>
      <c r="Y604" s="1">
        <v>0</v>
      </c>
      <c r="Z604" s="5" t="str">
        <f t="shared" si="102"/>
        <v>1,'01/12/2020', 900, 603, 'R', 5448, 0, 0, '31/12/2020', 24136272.54, 0, 'IMPLANTACAO SALDO DE ABERTURA', 0, '31/12/2020', 'S</v>
      </c>
      <c r="AA604" t="str">
        <f t="shared" si="103"/>
        <v>',0, 0, 1, 0</v>
      </c>
      <c r="AB604" t="str">
        <f t="shared" si="104"/>
        <v>1,'01/12/2020', 900, 603, 'R', 5448, 0, 0, '31/12/2020', 24136272.54, 0, 'IMPLANTACAO SALDO DE ABERTURA', 0, '31/12/2020', 'S',0, 0, 1, 0</v>
      </c>
      <c r="AC604" s="3" t="s">
        <v>24</v>
      </c>
      <c r="AD604" s="19" t="str">
        <f t="shared" si="105"/>
        <v>INSERT INTO TCBLAN (CODEMP,REFERENCIA,NUMLOTE,NUMLANC,TIPLANC,CODCTACTB,CODCONPAR,CODCENCUS,DTMOV,VLRLANC,CODHISTCTB,COMPLHIST,NUMDOC,VENCIMENTO,LIBERADO,CODUSU, CODPROJ,CODEMPORIG,  SEQUENCIA) VALUES(1,'01/12/2020', 900, 603, 'R', 5448, 0, 0, '31/12/2020', 24136272.54, 0, 'IMPLANTACAO SALDO DE ABERTURA', 0, '31/12/2020', 'S',0, 0, 1, 0);</v>
      </c>
    </row>
  </sheetData>
  <autoFilter ref="A1:AF604" xr:uid="{D3876A09-5469-4C34-B59E-AA63F4F5C108}"/>
  <pageMargins left="0.8" right="0.8" top="1" bottom="1" header="0.5" footer="0.5"/>
  <pageSetup paperSize="9" firstPageNumber="429496729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D3A5-9E70-4E14-B605-61198E95F279}">
  <dimension ref="A1:C3797"/>
  <sheetViews>
    <sheetView workbookViewId="0">
      <selection activeCell="I21" sqref="I21"/>
    </sheetView>
  </sheetViews>
  <sheetFormatPr defaultRowHeight="12.75" x14ac:dyDescent="0.2"/>
  <sheetData>
    <row r="1" spans="1:3" x14ac:dyDescent="0.2">
      <c r="A1" t="s">
        <v>597</v>
      </c>
      <c r="B1" t="s">
        <v>5</v>
      </c>
      <c r="C1" t="s">
        <v>598</v>
      </c>
    </row>
    <row r="2" spans="1:3" x14ac:dyDescent="0.2">
      <c r="A2" s="1">
        <v>25000</v>
      </c>
      <c r="B2" t="s">
        <v>599</v>
      </c>
      <c r="C2" t="s">
        <v>600</v>
      </c>
    </row>
    <row r="3" spans="1:3" x14ac:dyDescent="0.2">
      <c r="A3" s="1">
        <v>25001</v>
      </c>
      <c r="B3" t="s">
        <v>601</v>
      </c>
      <c r="C3" t="s">
        <v>602</v>
      </c>
    </row>
    <row r="4" spans="1:3" x14ac:dyDescent="0.2">
      <c r="A4" s="1">
        <v>25002</v>
      </c>
      <c r="B4" t="s">
        <v>603</v>
      </c>
      <c r="C4" t="s">
        <v>604</v>
      </c>
    </row>
    <row r="5" spans="1:3" x14ac:dyDescent="0.2">
      <c r="A5" s="1">
        <v>25003</v>
      </c>
      <c r="B5" t="s">
        <v>605</v>
      </c>
      <c r="C5" t="s">
        <v>606</v>
      </c>
    </row>
    <row r="6" spans="1:3" x14ac:dyDescent="0.2">
      <c r="A6" s="1">
        <v>25004</v>
      </c>
      <c r="B6" t="s">
        <v>607</v>
      </c>
      <c r="C6" t="s">
        <v>608</v>
      </c>
    </row>
    <row r="7" spans="1:3" x14ac:dyDescent="0.2">
      <c r="A7" s="1">
        <v>25005</v>
      </c>
      <c r="B7" t="s">
        <v>609</v>
      </c>
      <c r="C7" t="s">
        <v>610</v>
      </c>
    </row>
    <row r="8" spans="1:3" x14ac:dyDescent="0.2">
      <c r="A8" s="1">
        <v>25006</v>
      </c>
      <c r="B8" t="s">
        <v>611</v>
      </c>
      <c r="C8" t="s">
        <v>612</v>
      </c>
    </row>
    <row r="9" spans="1:3" x14ac:dyDescent="0.2">
      <c r="A9" s="1">
        <v>25007</v>
      </c>
      <c r="B9" t="s">
        <v>613</v>
      </c>
      <c r="C9" t="s">
        <v>614</v>
      </c>
    </row>
    <row r="10" spans="1:3" x14ac:dyDescent="0.2">
      <c r="A10" s="1">
        <v>25008</v>
      </c>
      <c r="B10" t="s">
        <v>615</v>
      </c>
      <c r="C10" t="s">
        <v>616</v>
      </c>
    </row>
    <row r="11" spans="1:3" x14ac:dyDescent="0.2">
      <c r="A11" s="1">
        <v>25009</v>
      </c>
      <c r="B11" t="s">
        <v>617</v>
      </c>
      <c r="C11" t="s">
        <v>618</v>
      </c>
    </row>
    <row r="12" spans="1:3" x14ac:dyDescent="0.2">
      <c r="A12" s="1">
        <v>25012</v>
      </c>
      <c r="B12" t="s">
        <v>619</v>
      </c>
      <c r="C12" t="s">
        <v>620</v>
      </c>
    </row>
    <row r="13" spans="1:3" x14ac:dyDescent="0.2">
      <c r="A13" s="1">
        <v>25013</v>
      </c>
      <c r="B13" t="s">
        <v>621</v>
      </c>
      <c r="C13" t="s">
        <v>622</v>
      </c>
    </row>
    <row r="14" spans="1:3" x14ac:dyDescent="0.2">
      <c r="A14" s="1">
        <v>25014</v>
      </c>
      <c r="B14" t="s">
        <v>623</v>
      </c>
      <c r="C14" t="s">
        <v>624</v>
      </c>
    </row>
    <row r="15" spans="1:3" x14ac:dyDescent="0.2">
      <c r="A15" s="1">
        <v>25015</v>
      </c>
      <c r="B15" t="s">
        <v>625</v>
      </c>
      <c r="C15" t="s">
        <v>626</v>
      </c>
    </row>
    <row r="16" spans="1:3" x14ac:dyDescent="0.2">
      <c r="A16" s="1">
        <v>25016</v>
      </c>
      <c r="B16" t="s">
        <v>627</v>
      </c>
      <c r="C16" t="s">
        <v>628</v>
      </c>
    </row>
    <row r="17" spans="1:3" x14ac:dyDescent="0.2">
      <c r="A17" s="1">
        <v>25017</v>
      </c>
      <c r="B17" t="s">
        <v>629</v>
      </c>
      <c r="C17" t="s">
        <v>630</v>
      </c>
    </row>
    <row r="18" spans="1:3" x14ac:dyDescent="0.2">
      <c r="A18" s="1">
        <v>25018</v>
      </c>
      <c r="B18" t="s">
        <v>631</v>
      </c>
      <c r="C18" t="s">
        <v>632</v>
      </c>
    </row>
    <row r="19" spans="1:3" x14ac:dyDescent="0.2">
      <c r="A19" s="1">
        <v>25019</v>
      </c>
      <c r="B19" t="s">
        <v>633</v>
      </c>
      <c r="C19" t="s">
        <v>634</v>
      </c>
    </row>
    <row r="20" spans="1:3" x14ac:dyDescent="0.2">
      <c r="A20" s="1">
        <v>25020</v>
      </c>
      <c r="B20" t="s">
        <v>635</v>
      </c>
      <c r="C20" t="s">
        <v>636</v>
      </c>
    </row>
    <row r="21" spans="1:3" x14ac:dyDescent="0.2">
      <c r="A21" s="1">
        <v>25021</v>
      </c>
      <c r="B21" t="s">
        <v>637</v>
      </c>
      <c r="C21" t="s">
        <v>638</v>
      </c>
    </row>
    <row r="22" spans="1:3" x14ac:dyDescent="0.2">
      <c r="A22" s="1">
        <v>25022</v>
      </c>
      <c r="B22" t="s">
        <v>639</v>
      </c>
      <c r="C22" t="s">
        <v>640</v>
      </c>
    </row>
    <row r="23" spans="1:3" x14ac:dyDescent="0.2">
      <c r="A23" s="1">
        <v>25023</v>
      </c>
      <c r="B23" t="s">
        <v>641</v>
      </c>
      <c r="C23" t="s">
        <v>642</v>
      </c>
    </row>
    <row r="24" spans="1:3" x14ac:dyDescent="0.2">
      <c r="A24" s="1">
        <v>25024</v>
      </c>
      <c r="B24" t="s">
        <v>643</v>
      </c>
      <c r="C24" t="s">
        <v>644</v>
      </c>
    </row>
    <row r="25" spans="1:3" x14ac:dyDescent="0.2">
      <c r="A25" s="1">
        <v>25025</v>
      </c>
      <c r="B25" t="s">
        <v>645</v>
      </c>
      <c r="C25" t="s">
        <v>646</v>
      </c>
    </row>
    <row r="26" spans="1:3" x14ac:dyDescent="0.2">
      <c r="A26" s="1">
        <v>25026</v>
      </c>
      <c r="B26" t="s">
        <v>647</v>
      </c>
      <c r="C26" t="s">
        <v>648</v>
      </c>
    </row>
    <row r="27" spans="1:3" x14ac:dyDescent="0.2">
      <c r="A27" s="1">
        <v>25027</v>
      </c>
      <c r="B27" t="s">
        <v>649</v>
      </c>
      <c r="C27" t="s">
        <v>650</v>
      </c>
    </row>
    <row r="28" spans="1:3" x14ac:dyDescent="0.2">
      <c r="A28" s="1">
        <v>25028</v>
      </c>
      <c r="B28" t="s">
        <v>651</v>
      </c>
      <c r="C28" t="s">
        <v>652</v>
      </c>
    </row>
    <row r="29" spans="1:3" x14ac:dyDescent="0.2">
      <c r="A29" s="1">
        <v>31174</v>
      </c>
      <c r="B29" t="s">
        <v>653</v>
      </c>
      <c r="C29" t="s">
        <v>654</v>
      </c>
    </row>
    <row r="30" spans="1:3" x14ac:dyDescent="0.2">
      <c r="A30" s="1">
        <v>25029</v>
      </c>
      <c r="B30" t="s">
        <v>655</v>
      </c>
      <c r="C30" t="s">
        <v>656</v>
      </c>
    </row>
    <row r="31" spans="1:3" x14ac:dyDescent="0.2">
      <c r="A31" s="1">
        <v>25030</v>
      </c>
      <c r="B31" t="s">
        <v>657</v>
      </c>
      <c r="C31" t="s">
        <v>658</v>
      </c>
    </row>
    <row r="32" spans="1:3" x14ac:dyDescent="0.2">
      <c r="A32" s="1">
        <v>25031</v>
      </c>
      <c r="B32" t="s">
        <v>659</v>
      </c>
      <c r="C32" t="s">
        <v>660</v>
      </c>
    </row>
    <row r="33" spans="1:3" x14ac:dyDescent="0.2">
      <c r="A33" s="1">
        <v>25032</v>
      </c>
      <c r="B33" t="s">
        <v>661</v>
      </c>
      <c r="C33" t="s">
        <v>662</v>
      </c>
    </row>
    <row r="34" spans="1:3" x14ac:dyDescent="0.2">
      <c r="A34" s="1">
        <v>25033</v>
      </c>
      <c r="B34" t="s">
        <v>663</v>
      </c>
      <c r="C34" t="s">
        <v>664</v>
      </c>
    </row>
    <row r="35" spans="1:3" x14ac:dyDescent="0.2">
      <c r="A35" s="1">
        <v>25034</v>
      </c>
      <c r="B35" t="s">
        <v>665</v>
      </c>
      <c r="C35" t="s">
        <v>666</v>
      </c>
    </row>
    <row r="36" spans="1:3" x14ac:dyDescent="0.2">
      <c r="A36" s="1">
        <v>25035</v>
      </c>
      <c r="B36" t="s">
        <v>667</v>
      </c>
      <c r="C36" t="s">
        <v>668</v>
      </c>
    </row>
    <row r="37" spans="1:3" x14ac:dyDescent="0.2">
      <c r="A37" s="1">
        <v>25036</v>
      </c>
      <c r="B37" t="s">
        <v>669</v>
      </c>
      <c r="C37" t="s">
        <v>670</v>
      </c>
    </row>
    <row r="38" spans="1:3" x14ac:dyDescent="0.2">
      <c r="A38" s="1">
        <v>25037</v>
      </c>
      <c r="B38" t="s">
        <v>671</v>
      </c>
      <c r="C38" t="s">
        <v>672</v>
      </c>
    </row>
    <row r="39" spans="1:3" x14ac:dyDescent="0.2">
      <c r="A39" s="1">
        <v>25038</v>
      </c>
      <c r="B39" t="s">
        <v>673</v>
      </c>
      <c r="C39" t="s">
        <v>674</v>
      </c>
    </row>
    <row r="40" spans="1:3" x14ac:dyDescent="0.2">
      <c r="A40" s="1">
        <v>25039</v>
      </c>
      <c r="B40" t="s">
        <v>675</v>
      </c>
      <c r="C40" t="s">
        <v>676</v>
      </c>
    </row>
    <row r="41" spans="1:3" x14ac:dyDescent="0.2">
      <c r="A41" s="1">
        <v>25040</v>
      </c>
      <c r="B41" t="s">
        <v>677</v>
      </c>
      <c r="C41" t="s">
        <v>678</v>
      </c>
    </row>
    <row r="42" spans="1:3" x14ac:dyDescent="0.2">
      <c r="A42" s="1">
        <v>25041</v>
      </c>
      <c r="B42" t="s">
        <v>679</v>
      </c>
      <c r="C42" t="s">
        <v>680</v>
      </c>
    </row>
    <row r="43" spans="1:3" x14ac:dyDescent="0.2">
      <c r="A43" s="1">
        <v>25042</v>
      </c>
      <c r="B43" t="s">
        <v>681</v>
      </c>
      <c r="C43" t="s">
        <v>682</v>
      </c>
    </row>
    <row r="44" spans="1:3" x14ac:dyDescent="0.2">
      <c r="A44" s="1">
        <v>25043</v>
      </c>
      <c r="B44" t="s">
        <v>683</v>
      </c>
      <c r="C44" t="s">
        <v>684</v>
      </c>
    </row>
    <row r="45" spans="1:3" x14ac:dyDescent="0.2">
      <c r="A45" s="1">
        <v>25044</v>
      </c>
      <c r="B45" t="s">
        <v>685</v>
      </c>
      <c r="C45" t="s">
        <v>686</v>
      </c>
    </row>
    <row r="46" spans="1:3" x14ac:dyDescent="0.2">
      <c r="A46" s="1">
        <v>25045</v>
      </c>
      <c r="B46" t="s">
        <v>687</v>
      </c>
      <c r="C46" t="s">
        <v>688</v>
      </c>
    </row>
    <row r="47" spans="1:3" x14ac:dyDescent="0.2">
      <c r="A47" s="1">
        <v>25046</v>
      </c>
      <c r="B47" t="s">
        <v>689</v>
      </c>
      <c r="C47" t="s">
        <v>690</v>
      </c>
    </row>
    <row r="48" spans="1:3" x14ac:dyDescent="0.2">
      <c r="A48" s="1">
        <v>25047</v>
      </c>
      <c r="B48" t="s">
        <v>691</v>
      </c>
      <c r="C48" t="s">
        <v>692</v>
      </c>
    </row>
    <row r="49" spans="1:3" x14ac:dyDescent="0.2">
      <c r="A49" s="1">
        <v>25048</v>
      </c>
      <c r="B49" t="s">
        <v>693</v>
      </c>
      <c r="C49" t="s">
        <v>694</v>
      </c>
    </row>
    <row r="50" spans="1:3" x14ac:dyDescent="0.2">
      <c r="A50" s="1">
        <v>25049</v>
      </c>
      <c r="B50" t="s">
        <v>695</v>
      </c>
      <c r="C50" t="s">
        <v>696</v>
      </c>
    </row>
    <row r="51" spans="1:3" x14ac:dyDescent="0.2">
      <c r="A51" s="1">
        <v>25050</v>
      </c>
      <c r="B51" t="s">
        <v>697</v>
      </c>
      <c r="C51" t="s">
        <v>698</v>
      </c>
    </row>
    <row r="52" spans="1:3" x14ac:dyDescent="0.2">
      <c r="A52" s="1">
        <v>25051</v>
      </c>
      <c r="B52" t="s">
        <v>699</v>
      </c>
      <c r="C52" t="s">
        <v>700</v>
      </c>
    </row>
    <row r="53" spans="1:3" x14ac:dyDescent="0.2">
      <c r="A53" s="1">
        <v>25052</v>
      </c>
      <c r="B53" t="s">
        <v>701</v>
      </c>
      <c r="C53" t="s">
        <v>702</v>
      </c>
    </row>
    <row r="54" spans="1:3" x14ac:dyDescent="0.2">
      <c r="A54" s="1">
        <v>25053</v>
      </c>
      <c r="B54" t="s">
        <v>703</v>
      </c>
      <c r="C54" t="s">
        <v>704</v>
      </c>
    </row>
    <row r="55" spans="1:3" x14ac:dyDescent="0.2">
      <c r="A55" s="1">
        <v>25054</v>
      </c>
      <c r="B55" t="s">
        <v>705</v>
      </c>
      <c r="C55" t="s">
        <v>706</v>
      </c>
    </row>
    <row r="56" spans="1:3" x14ac:dyDescent="0.2">
      <c r="A56" s="1">
        <v>25055</v>
      </c>
      <c r="B56" t="s">
        <v>707</v>
      </c>
      <c r="C56" t="s">
        <v>708</v>
      </c>
    </row>
    <row r="57" spans="1:3" x14ac:dyDescent="0.2">
      <c r="A57" s="1">
        <v>28269</v>
      </c>
      <c r="B57" t="s">
        <v>709</v>
      </c>
      <c r="C57" t="s">
        <v>710</v>
      </c>
    </row>
    <row r="58" spans="1:3" x14ac:dyDescent="0.2">
      <c r="A58" s="1">
        <v>28270</v>
      </c>
      <c r="B58" t="s">
        <v>711</v>
      </c>
      <c r="C58" t="s">
        <v>712</v>
      </c>
    </row>
    <row r="59" spans="1:3" x14ac:dyDescent="0.2">
      <c r="A59" s="1">
        <v>28271</v>
      </c>
      <c r="B59" t="s">
        <v>713</v>
      </c>
      <c r="C59" t="s">
        <v>714</v>
      </c>
    </row>
    <row r="60" spans="1:3" x14ac:dyDescent="0.2">
      <c r="A60" s="1">
        <v>28272</v>
      </c>
      <c r="B60" t="s">
        <v>715</v>
      </c>
      <c r="C60" t="s">
        <v>716</v>
      </c>
    </row>
    <row r="61" spans="1:3" x14ac:dyDescent="0.2">
      <c r="A61" s="1">
        <v>31381</v>
      </c>
      <c r="B61" t="s">
        <v>717</v>
      </c>
      <c r="C61" t="s">
        <v>718</v>
      </c>
    </row>
    <row r="62" spans="1:3" x14ac:dyDescent="0.2">
      <c r="A62" s="1">
        <v>28334</v>
      </c>
      <c r="B62" t="s">
        <v>719</v>
      </c>
      <c r="C62" t="s">
        <v>720</v>
      </c>
    </row>
    <row r="63" spans="1:3" x14ac:dyDescent="0.2">
      <c r="A63" s="1">
        <v>28335</v>
      </c>
      <c r="B63" t="s">
        <v>721</v>
      </c>
      <c r="C63" t="s">
        <v>722</v>
      </c>
    </row>
    <row r="64" spans="1:3" x14ac:dyDescent="0.2">
      <c r="A64" s="1">
        <v>28336</v>
      </c>
      <c r="B64" t="s">
        <v>723</v>
      </c>
      <c r="C64" t="s">
        <v>724</v>
      </c>
    </row>
    <row r="65" spans="1:3" x14ac:dyDescent="0.2">
      <c r="A65" s="1">
        <v>28337</v>
      </c>
      <c r="B65" t="s">
        <v>725</v>
      </c>
      <c r="C65" t="s">
        <v>726</v>
      </c>
    </row>
    <row r="66" spans="1:3" x14ac:dyDescent="0.2">
      <c r="A66" s="1">
        <v>25056</v>
      </c>
      <c r="B66" t="s">
        <v>727</v>
      </c>
      <c r="C66" t="s">
        <v>728</v>
      </c>
    </row>
    <row r="67" spans="1:3" x14ac:dyDescent="0.2">
      <c r="A67" s="1">
        <v>25057</v>
      </c>
      <c r="B67" t="s">
        <v>729</v>
      </c>
      <c r="C67" t="s">
        <v>728</v>
      </c>
    </row>
    <row r="68" spans="1:3" x14ac:dyDescent="0.2">
      <c r="A68" s="1">
        <v>25058</v>
      </c>
      <c r="B68" t="s">
        <v>730</v>
      </c>
      <c r="C68" t="s">
        <v>731</v>
      </c>
    </row>
    <row r="69" spans="1:3" x14ac:dyDescent="0.2">
      <c r="A69" s="1">
        <v>25059</v>
      </c>
      <c r="B69" t="s">
        <v>732</v>
      </c>
      <c r="C69" t="s">
        <v>733</v>
      </c>
    </row>
    <row r="70" spans="1:3" x14ac:dyDescent="0.2">
      <c r="A70" s="1">
        <v>25060</v>
      </c>
      <c r="B70" t="s">
        <v>734</v>
      </c>
      <c r="C70" t="s">
        <v>735</v>
      </c>
    </row>
    <row r="71" spans="1:3" x14ac:dyDescent="0.2">
      <c r="A71" s="1">
        <v>25061</v>
      </c>
      <c r="B71" t="s">
        <v>736</v>
      </c>
      <c r="C71" t="s">
        <v>662</v>
      </c>
    </row>
    <row r="72" spans="1:3" x14ac:dyDescent="0.2">
      <c r="A72" s="1">
        <v>25062</v>
      </c>
      <c r="B72" t="s">
        <v>737</v>
      </c>
      <c r="C72" t="s">
        <v>738</v>
      </c>
    </row>
    <row r="73" spans="1:3" x14ac:dyDescent="0.2">
      <c r="A73" s="1">
        <v>25063</v>
      </c>
      <c r="B73" t="s">
        <v>739</v>
      </c>
      <c r="C73" t="s">
        <v>740</v>
      </c>
    </row>
    <row r="74" spans="1:3" x14ac:dyDescent="0.2">
      <c r="A74" s="1">
        <v>25064</v>
      </c>
      <c r="B74" t="s">
        <v>741</v>
      </c>
      <c r="C74" t="s">
        <v>742</v>
      </c>
    </row>
    <row r="75" spans="1:3" x14ac:dyDescent="0.2">
      <c r="A75" s="1">
        <v>25065</v>
      </c>
      <c r="B75" t="s">
        <v>743</v>
      </c>
      <c r="C75" t="s">
        <v>744</v>
      </c>
    </row>
    <row r="76" spans="1:3" x14ac:dyDescent="0.2">
      <c r="A76" s="1">
        <v>28579</v>
      </c>
      <c r="B76" t="s">
        <v>745</v>
      </c>
      <c r="C76" t="s">
        <v>746</v>
      </c>
    </row>
    <row r="77" spans="1:3" x14ac:dyDescent="0.2">
      <c r="A77" s="1">
        <v>28580</v>
      </c>
      <c r="B77" t="s">
        <v>747</v>
      </c>
      <c r="C77" t="s">
        <v>748</v>
      </c>
    </row>
    <row r="78" spans="1:3" x14ac:dyDescent="0.2">
      <c r="A78" s="1">
        <v>25066</v>
      </c>
      <c r="B78" t="s">
        <v>749</v>
      </c>
      <c r="C78" t="s">
        <v>750</v>
      </c>
    </row>
    <row r="79" spans="1:3" x14ac:dyDescent="0.2">
      <c r="A79" s="1">
        <v>25067</v>
      </c>
      <c r="B79" t="s">
        <v>751</v>
      </c>
      <c r="C79" t="s">
        <v>752</v>
      </c>
    </row>
    <row r="80" spans="1:3" x14ac:dyDescent="0.2">
      <c r="A80" s="1">
        <v>31172</v>
      </c>
      <c r="B80" t="s">
        <v>753</v>
      </c>
      <c r="C80" t="s">
        <v>754</v>
      </c>
    </row>
    <row r="81" spans="1:3" x14ac:dyDescent="0.2">
      <c r="A81" s="1">
        <v>25068</v>
      </c>
      <c r="B81" t="s">
        <v>755</v>
      </c>
      <c r="C81" t="s">
        <v>756</v>
      </c>
    </row>
    <row r="82" spans="1:3" x14ac:dyDescent="0.2">
      <c r="A82" s="1">
        <v>25069</v>
      </c>
      <c r="B82" t="s">
        <v>757</v>
      </c>
      <c r="C82" t="s">
        <v>758</v>
      </c>
    </row>
    <row r="83" spans="1:3" x14ac:dyDescent="0.2">
      <c r="A83" s="1">
        <v>25070</v>
      </c>
      <c r="B83" t="s">
        <v>759</v>
      </c>
      <c r="C83" t="s">
        <v>760</v>
      </c>
    </row>
    <row r="84" spans="1:3" x14ac:dyDescent="0.2">
      <c r="A84" s="1">
        <v>25071</v>
      </c>
      <c r="B84" t="s">
        <v>761</v>
      </c>
      <c r="C84" t="s">
        <v>762</v>
      </c>
    </row>
    <row r="85" spans="1:3" x14ac:dyDescent="0.2">
      <c r="A85" s="1">
        <v>28273</v>
      </c>
      <c r="B85" t="s">
        <v>763</v>
      </c>
      <c r="C85" t="s">
        <v>710</v>
      </c>
    </row>
    <row r="86" spans="1:3" x14ac:dyDescent="0.2">
      <c r="A86" s="1">
        <v>28274</v>
      </c>
      <c r="B86" t="s">
        <v>764</v>
      </c>
      <c r="C86" t="s">
        <v>714</v>
      </c>
    </row>
    <row r="87" spans="1:3" x14ac:dyDescent="0.2">
      <c r="A87" s="1">
        <v>28275</v>
      </c>
      <c r="B87" t="s">
        <v>765</v>
      </c>
      <c r="C87" t="s">
        <v>766</v>
      </c>
    </row>
    <row r="88" spans="1:3" x14ac:dyDescent="0.2">
      <c r="A88" s="1">
        <v>28530</v>
      </c>
      <c r="B88" t="s">
        <v>767</v>
      </c>
      <c r="C88" t="s">
        <v>716</v>
      </c>
    </row>
    <row r="89" spans="1:3" x14ac:dyDescent="0.2">
      <c r="A89" s="1">
        <v>28338</v>
      </c>
      <c r="B89" t="s">
        <v>768</v>
      </c>
      <c r="C89" t="s">
        <v>769</v>
      </c>
    </row>
    <row r="90" spans="1:3" x14ac:dyDescent="0.2">
      <c r="A90" s="1">
        <v>28339</v>
      </c>
      <c r="B90" t="s">
        <v>770</v>
      </c>
      <c r="C90" t="s">
        <v>771</v>
      </c>
    </row>
    <row r="91" spans="1:3" x14ac:dyDescent="0.2">
      <c r="A91" s="1">
        <v>28340</v>
      </c>
      <c r="B91" t="s">
        <v>772</v>
      </c>
      <c r="C91" t="s">
        <v>773</v>
      </c>
    </row>
    <row r="92" spans="1:3" x14ac:dyDescent="0.2">
      <c r="A92" s="1">
        <v>28341</v>
      </c>
      <c r="B92" t="s">
        <v>774</v>
      </c>
      <c r="C92" t="s">
        <v>775</v>
      </c>
    </row>
    <row r="93" spans="1:3" x14ac:dyDescent="0.2">
      <c r="A93" s="1">
        <v>28342</v>
      </c>
      <c r="B93" t="s">
        <v>776</v>
      </c>
      <c r="C93" t="s">
        <v>777</v>
      </c>
    </row>
    <row r="94" spans="1:3" x14ac:dyDescent="0.2">
      <c r="A94" s="1">
        <v>25072</v>
      </c>
      <c r="B94" t="s">
        <v>778</v>
      </c>
      <c r="C94" t="s">
        <v>779</v>
      </c>
    </row>
    <row r="95" spans="1:3" x14ac:dyDescent="0.2">
      <c r="A95" s="1">
        <v>25073</v>
      </c>
      <c r="B95" t="s">
        <v>780</v>
      </c>
      <c r="C95" t="s">
        <v>781</v>
      </c>
    </row>
    <row r="96" spans="1:3" x14ac:dyDescent="0.2">
      <c r="A96" s="1">
        <v>25074</v>
      </c>
      <c r="B96" t="s">
        <v>782</v>
      </c>
      <c r="C96" t="s">
        <v>781</v>
      </c>
    </row>
    <row r="97" spans="1:3" x14ac:dyDescent="0.2">
      <c r="A97" s="1">
        <v>25075</v>
      </c>
      <c r="B97" t="s">
        <v>783</v>
      </c>
      <c r="C97" t="s">
        <v>784</v>
      </c>
    </row>
    <row r="98" spans="1:3" x14ac:dyDescent="0.2">
      <c r="A98" s="1">
        <v>25076</v>
      </c>
      <c r="B98" t="s">
        <v>785</v>
      </c>
      <c r="C98" t="s">
        <v>786</v>
      </c>
    </row>
    <row r="99" spans="1:3" x14ac:dyDescent="0.2">
      <c r="A99" s="1">
        <v>25077</v>
      </c>
      <c r="B99" t="s">
        <v>787</v>
      </c>
      <c r="C99" t="s">
        <v>788</v>
      </c>
    </row>
    <row r="100" spans="1:3" x14ac:dyDescent="0.2">
      <c r="A100" s="1">
        <v>25078</v>
      </c>
      <c r="B100" t="s">
        <v>789</v>
      </c>
      <c r="C100" t="s">
        <v>790</v>
      </c>
    </row>
    <row r="101" spans="1:3" x14ac:dyDescent="0.2">
      <c r="A101" s="1">
        <v>25079</v>
      </c>
      <c r="B101" t="s">
        <v>791</v>
      </c>
      <c r="C101" t="s">
        <v>792</v>
      </c>
    </row>
    <row r="102" spans="1:3" x14ac:dyDescent="0.2">
      <c r="A102" s="1">
        <v>25080</v>
      </c>
      <c r="B102" t="s">
        <v>793</v>
      </c>
      <c r="C102" t="s">
        <v>794</v>
      </c>
    </row>
    <row r="103" spans="1:3" x14ac:dyDescent="0.2">
      <c r="A103" s="1">
        <v>25081</v>
      </c>
      <c r="B103" t="s">
        <v>795</v>
      </c>
      <c r="C103" t="s">
        <v>796</v>
      </c>
    </row>
    <row r="104" spans="1:3" x14ac:dyDescent="0.2">
      <c r="A104" s="1">
        <v>25082</v>
      </c>
      <c r="B104" t="s">
        <v>797</v>
      </c>
      <c r="C104" t="s">
        <v>798</v>
      </c>
    </row>
    <row r="105" spans="1:3" x14ac:dyDescent="0.2">
      <c r="A105" s="1">
        <v>25083</v>
      </c>
      <c r="B105" t="s">
        <v>799</v>
      </c>
      <c r="C105" t="s">
        <v>800</v>
      </c>
    </row>
    <row r="106" spans="1:3" x14ac:dyDescent="0.2">
      <c r="A106" s="1">
        <v>25084</v>
      </c>
      <c r="B106" t="s">
        <v>801</v>
      </c>
      <c r="C106" t="s">
        <v>802</v>
      </c>
    </row>
    <row r="107" spans="1:3" x14ac:dyDescent="0.2">
      <c r="A107" s="1">
        <v>25085</v>
      </c>
      <c r="B107" t="s">
        <v>803</v>
      </c>
      <c r="C107" t="s">
        <v>804</v>
      </c>
    </row>
    <row r="108" spans="1:3" x14ac:dyDescent="0.2">
      <c r="A108" s="1">
        <v>25086</v>
      </c>
      <c r="B108" t="s">
        <v>805</v>
      </c>
      <c r="C108" t="s">
        <v>806</v>
      </c>
    </row>
    <row r="109" spans="1:3" x14ac:dyDescent="0.2">
      <c r="A109" s="1">
        <v>25087</v>
      </c>
      <c r="B109" t="s">
        <v>807</v>
      </c>
      <c r="C109" t="s">
        <v>808</v>
      </c>
    </row>
    <row r="110" spans="1:3" x14ac:dyDescent="0.2">
      <c r="A110" s="1">
        <v>25088</v>
      </c>
      <c r="B110" t="s">
        <v>809</v>
      </c>
      <c r="C110" t="s">
        <v>810</v>
      </c>
    </row>
    <row r="111" spans="1:3" x14ac:dyDescent="0.2">
      <c r="A111" s="1">
        <v>25089</v>
      </c>
      <c r="B111" t="s">
        <v>811</v>
      </c>
      <c r="C111" t="s">
        <v>812</v>
      </c>
    </row>
    <row r="112" spans="1:3" x14ac:dyDescent="0.2">
      <c r="A112" s="1">
        <v>25090</v>
      </c>
      <c r="B112" t="s">
        <v>813</v>
      </c>
      <c r="C112" t="s">
        <v>814</v>
      </c>
    </row>
    <row r="113" spans="1:3" x14ac:dyDescent="0.2">
      <c r="A113" s="1">
        <v>25091</v>
      </c>
      <c r="B113" t="s">
        <v>815</v>
      </c>
      <c r="C113" t="s">
        <v>816</v>
      </c>
    </row>
    <row r="114" spans="1:3" x14ac:dyDescent="0.2">
      <c r="A114" s="1">
        <v>25092</v>
      </c>
      <c r="B114" t="s">
        <v>817</v>
      </c>
      <c r="C114" t="s">
        <v>818</v>
      </c>
    </row>
    <row r="115" spans="1:3" x14ac:dyDescent="0.2">
      <c r="A115" s="1">
        <v>25093</v>
      </c>
      <c r="B115" t="s">
        <v>819</v>
      </c>
      <c r="C115" t="s">
        <v>820</v>
      </c>
    </row>
    <row r="116" spans="1:3" x14ac:dyDescent="0.2">
      <c r="A116" s="1">
        <v>25094</v>
      </c>
      <c r="B116" t="s">
        <v>821</v>
      </c>
      <c r="C116" t="s">
        <v>822</v>
      </c>
    </row>
    <row r="117" spans="1:3" x14ac:dyDescent="0.2">
      <c r="A117" s="1">
        <v>25095</v>
      </c>
      <c r="B117" t="s">
        <v>823</v>
      </c>
      <c r="C117" t="s">
        <v>824</v>
      </c>
    </row>
    <row r="118" spans="1:3" x14ac:dyDescent="0.2">
      <c r="A118" s="1">
        <v>25096</v>
      </c>
      <c r="B118" t="s">
        <v>825</v>
      </c>
      <c r="C118" t="s">
        <v>826</v>
      </c>
    </row>
    <row r="119" spans="1:3" x14ac:dyDescent="0.2">
      <c r="A119" s="1">
        <v>25097</v>
      </c>
      <c r="B119" t="s">
        <v>827</v>
      </c>
      <c r="C119" t="s">
        <v>828</v>
      </c>
    </row>
    <row r="120" spans="1:3" x14ac:dyDescent="0.2">
      <c r="A120" s="1">
        <v>25098</v>
      </c>
      <c r="B120" t="s">
        <v>829</v>
      </c>
      <c r="C120" t="s">
        <v>830</v>
      </c>
    </row>
    <row r="121" spans="1:3" x14ac:dyDescent="0.2">
      <c r="A121" s="1">
        <v>25099</v>
      </c>
      <c r="B121" t="s">
        <v>831</v>
      </c>
      <c r="C121" t="s">
        <v>832</v>
      </c>
    </row>
    <row r="122" spans="1:3" x14ac:dyDescent="0.2">
      <c r="A122" s="1">
        <v>25100</v>
      </c>
      <c r="B122" t="s">
        <v>833</v>
      </c>
      <c r="C122" t="s">
        <v>834</v>
      </c>
    </row>
    <row r="123" spans="1:3" x14ac:dyDescent="0.2">
      <c r="A123" s="1">
        <v>25101</v>
      </c>
      <c r="B123" t="s">
        <v>835</v>
      </c>
      <c r="C123" t="s">
        <v>836</v>
      </c>
    </row>
    <row r="124" spans="1:3" x14ac:dyDescent="0.2">
      <c r="A124" s="1">
        <v>25102</v>
      </c>
      <c r="B124" t="s">
        <v>837</v>
      </c>
      <c r="C124" t="s">
        <v>838</v>
      </c>
    </row>
    <row r="125" spans="1:3" x14ac:dyDescent="0.2">
      <c r="A125" s="1">
        <v>25103</v>
      </c>
      <c r="B125" t="s">
        <v>839</v>
      </c>
      <c r="C125" t="s">
        <v>840</v>
      </c>
    </row>
    <row r="126" spans="1:3" x14ac:dyDescent="0.2">
      <c r="A126" s="1">
        <v>25104</v>
      </c>
      <c r="B126" t="s">
        <v>841</v>
      </c>
      <c r="C126" t="s">
        <v>842</v>
      </c>
    </row>
    <row r="127" spans="1:3" x14ac:dyDescent="0.2">
      <c r="A127" s="1">
        <v>25105</v>
      </c>
      <c r="B127" t="s">
        <v>843</v>
      </c>
      <c r="C127" t="s">
        <v>844</v>
      </c>
    </row>
    <row r="128" spans="1:3" x14ac:dyDescent="0.2">
      <c r="A128" s="1">
        <v>25106</v>
      </c>
      <c r="B128" t="s">
        <v>845</v>
      </c>
      <c r="C128" t="s">
        <v>846</v>
      </c>
    </row>
    <row r="129" spans="1:3" x14ac:dyDescent="0.2">
      <c r="A129" s="1">
        <v>25107</v>
      </c>
      <c r="B129" t="s">
        <v>847</v>
      </c>
      <c r="C129" t="s">
        <v>848</v>
      </c>
    </row>
    <row r="130" spans="1:3" x14ac:dyDescent="0.2">
      <c r="A130" s="1">
        <v>25108</v>
      </c>
      <c r="B130" t="s">
        <v>849</v>
      </c>
      <c r="C130" t="s">
        <v>850</v>
      </c>
    </row>
    <row r="131" spans="1:3" x14ac:dyDescent="0.2">
      <c r="A131" s="1">
        <v>25109</v>
      </c>
      <c r="B131" t="s">
        <v>851</v>
      </c>
      <c r="C131" t="s">
        <v>852</v>
      </c>
    </row>
    <row r="132" spans="1:3" x14ac:dyDescent="0.2">
      <c r="A132" s="1">
        <v>25110</v>
      </c>
      <c r="B132" t="s">
        <v>853</v>
      </c>
      <c r="C132" t="s">
        <v>854</v>
      </c>
    </row>
    <row r="133" spans="1:3" x14ac:dyDescent="0.2">
      <c r="A133" s="1">
        <v>25111</v>
      </c>
      <c r="B133" t="s">
        <v>855</v>
      </c>
      <c r="C133" t="s">
        <v>856</v>
      </c>
    </row>
    <row r="134" spans="1:3" x14ac:dyDescent="0.2">
      <c r="A134" s="1">
        <v>25112</v>
      </c>
      <c r="B134" t="s">
        <v>857</v>
      </c>
      <c r="C134" t="s">
        <v>858</v>
      </c>
    </row>
    <row r="135" spans="1:3" x14ac:dyDescent="0.2">
      <c r="A135" s="1">
        <v>25113</v>
      </c>
      <c r="B135" t="s">
        <v>859</v>
      </c>
      <c r="C135" t="s">
        <v>860</v>
      </c>
    </row>
    <row r="136" spans="1:3" x14ac:dyDescent="0.2">
      <c r="A136" s="1">
        <v>25114</v>
      </c>
      <c r="B136" t="s">
        <v>861</v>
      </c>
      <c r="C136" t="s">
        <v>862</v>
      </c>
    </row>
    <row r="137" spans="1:3" x14ac:dyDescent="0.2">
      <c r="A137" s="1">
        <v>25115</v>
      </c>
      <c r="B137" t="s">
        <v>863</v>
      </c>
      <c r="C137" t="s">
        <v>864</v>
      </c>
    </row>
    <row r="138" spans="1:3" x14ac:dyDescent="0.2">
      <c r="A138" s="1">
        <v>25116</v>
      </c>
      <c r="B138" t="s">
        <v>865</v>
      </c>
      <c r="C138" t="s">
        <v>866</v>
      </c>
    </row>
    <row r="139" spans="1:3" x14ac:dyDescent="0.2">
      <c r="A139" s="1">
        <v>25117</v>
      </c>
      <c r="B139" t="s">
        <v>867</v>
      </c>
      <c r="C139" t="s">
        <v>868</v>
      </c>
    </row>
    <row r="140" spans="1:3" x14ac:dyDescent="0.2">
      <c r="A140" s="1">
        <v>25118</v>
      </c>
      <c r="B140" t="s">
        <v>869</v>
      </c>
      <c r="C140" t="s">
        <v>870</v>
      </c>
    </row>
    <row r="141" spans="1:3" x14ac:dyDescent="0.2">
      <c r="A141" s="1">
        <v>25119</v>
      </c>
      <c r="B141" t="s">
        <v>871</v>
      </c>
      <c r="C141" t="s">
        <v>872</v>
      </c>
    </row>
    <row r="142" spans="1:3" x14ac:dyDescent="0.2">
      <c r="A142" s="1">
        <v>25120</v>
      </c>
      <c r="B142" t="s">
        <v>873</v>
      </c>
      <c r="C142" t="s">
        <v>874</v>
      </c>
    </row>
    <row r="143" spans="1:3" x14ac:dyDescent="0.2">
      <c r="A143" s="1">
        <v>25121</v>
      </c>
      <c r="B143" t="s">
        <v>875</v>
      </c>
      <c r="C143" t="s">
        <v>876</v>
      </c>
    </row>
    <row r="144" spans="1:3" x14ac:dyDescent="0.2">
      <c r="A144" s="1">
        <v>25122</v>
      </c>
      <c r="B144" t="s">
        <v>877</v>
      </c>
      <c r="C144" t="s">
        <v>878</v>
      </c>
    </row>
    <row r="145" spans="1:3" x14ac:dyDescent="0.2">
      <c r="A145" s="1">
        <v>25123</v>
      </c>
      <c r="B145" t="s">
        <v>879</v>
      </c>
      <c r="C145" t="s">
        <v>880</v>
      </c>
    </row>
    <row r="146" spans="1:3" x14ac:dyDescent="0.2">
      <c r="A146" s="1">
        <v>25124</v>
      </c>
      <c r="B146" t="s">
        <v>881</v>
      </c>
      <c r="C146" t="s">
        <v>882</v>
      </c>
    </row>
    <row r="147" spans="1:3" x14ac:dyDescent="0.2">
      <c r="A147" s="1">
        <v>25125</v>
      </c>
      <c r="B147" t="s">
        <v>883</v>
      </c>
      <c r="C147" t="s">
        <v>884</v>
      </c>
    </row>
    <row r="148" spans="1:3" x14ac:dyDescent="0.2">
      <c r="A148" s="1">
        <v>25126</v>
      </c>
      <c r="B148" t="s">
        <v>885</v>
      </c>
      <c r="C148" t="s">
        <v>886</v>
      </c>
    </row>
    <row r="149" spans="1:3" x14ac:dyDescent="0.2">
      <c r="A149" s="1">
        <v>25127</v>
      </c>
      <c r="B149" t="s">
        <v>887</v>
      </c>
      <c r="C149" t="s">
        <v>888</v>
      </c>
    </row>
    <row r="150" spans="1:3" x14ac:dyDescent="0.2">
      <c r="A150" s="1">
        <v>25128</v>
      </c>
      <c r="B150" t="s">
        <v>889</v>
      </c>
      <c r="C150" t="s">
        <v>890</v>
      </c>
    </row>
    <row r="151" spans="1:3" x14ac:dyDescent="0.2">
      <c r="A151" s="1">
        <v>25129</v>
      </c>
      <c r="B151" t="s">
        <v>891</v>
      </c>
      <c r="C151" t="s">
        <v>892</v>
      </c>
    </row>
    <row r="152" spans="1:3" x14ac:dyDescent="0.2">
      <c r="A152" s="1">
        <v>25130</v>
      </c>
      <c r="B152" t="s">
        <v>893</v>
      </c>
      <c r="C152" t="s">
        <v>894</v>
      </c>
    </row>
    <row r="153" spans="1:3" x14ac:dyDescent="0.2">
      <c r="A153" s="1">
        <v>25131</v>
      </c>
      <c r="B153" t="s">
        <v>895</v>
      </c>
      <c r="C153" t="s">
        <v>896</v>
      </c>
    </row>
    <row r="154" spans="1:3" x14ac:dyDescent="0.2">
      <c r="A154" s="1">
        <v>25132</v>
      </c>
      <c r="B154" t="s">
        <v>897</v>
      </c>
      <c r="C154" t="s">
        <v>898</v>
      </c>
    </row>
    <row r="155" spans="1:3" x14ac:dyDescent="0.2">
      <c r="A155" s="1">
        <v>25133</v>
      </c>
      <c r="B155" t="s">
        <v>899</v>
      </c>
      <c r="C155" t="s">
        <v>900</v>
      </c>
    </row>
    <row r="156" spans="1:3" x14ac:dyDescent="0.2">
      <c r="A156" s="1">
        <v>25134</v>
      </c>
      <c r="B156" t="s">
        <v>901</v>
      </c>
      <c r="C156" t="s">
        <v>902</v>
      </c>
    </row>
    <row r="157" spans="1:3" x14ac:dyDescent="0.2">
      <c r="A157" s="1">
        <v>25135</v>
      </c>
      <c r="B157" t="s">
        <v>903</v>
      </c>
      <c r="C157" t="s">
        <v>904</v>
      </c>
    </row>
    <row r="158" spans="1:3" x14ac:dyDescent="0.2">
      <c r="A158" s="1">
        <v>25136</v>
      </c>
      <c r="B158" t="s">
        <v>905</v>
      </c>
      <c r="C158" t="s">
        <v>906</v>
      </c>
    </row>
    <row r="159" spans="1:3" x14ac:dyDescent="0.2">
      <c r="A159" s="1">
        <v>25137</v>
      </c>
      <c r="B159" t="s">
        <v>907</v>
      </c>
      <c r="C159" t="s">
        <v>908</v>
      </c>
    </row>
    <row r="160" spans="1:3" x14ac:dyDescent="0.2">
      <c r="A160" s="1">
        <v>25138</v>
      </c>
      <c r="B160" t="s">
        <v>909</v>
      </c>
      <c r="C160" t="s">
        <v>910</v>
      </c>
    </row>
    <row r="161" spans="1:3" x14ac:dyDescent="0.2">
      <c r="A161" s="1">
        <v>25139</v>
      </c>
      <c r="B161" t="s">
        <v>911</v>
      </c>
      <c r="C161" t="s">
        <v>912</v>
      </c>
    </row>
    <row r="162" spans="1:3" x14ac:dyDescent="0.2">
      <c r="A162" s="1">
        <v>25140</v>
      </c>
      <c r="B162" t="s">
        <v>913</v>
      </c>
      <c r="C162" t="s">
        <v>914</v>
      </c>
    </row>
    <row r="163" spans="1:3" x14ac:dyDescent="0.2">
      <c r="A163" s="1">
        <v>28276</v>
      </c>
      <c r="B163" t="s">
        <v>915</v>
      </c>
      <c r="C163" t="s">
        <v>916</v>
      </c>
    </row>
    <row r="164" spans="1:3" x14ac:dyDescent="0.2">
      <c r="A164" s="1">
        <v>25141</v>
      </c>
      <c r="B164" t="s">
        <v>917</v>
      </c>
      <c r="C164" t="s">
        <v>918</v>
      </c>
    </row>
    <row r="165" spans="1:3" x14ac:dyDescent="0.2">
      <c r="A165" s="1">
        <v>25142</v>
      </c>
      <c r="B165" t="s">
        <v>919</v>
      </c>
      <c r="C165" t="s">
        <v>920</v>
      </c>
    </row>
    <row r="166" spans="1:3" x14ac:dyDescent="0.2">
      <c r="A166" s="1">
        <v>25143</v>
      </c>
      <c r="B166" t="s">
        <v>921</v>
      </c>
      <c r="C166" t="s">
        <v>922</v>
      </c>
    </row>
    <row r="167" spans="1:3" x14ac:dyDescent="0.2">
      <c r="A167" s="1">
        <v>25144</v>
      </c>
      <c r="B167" t="s">
        <v>923</v>
      </c>
      <c r="C167" t="s">
        <v>924</v>
      </c>
    </row>
    <row r="168" spans="1:3" x14ac:dyDescent="0.2">
      <c r="A168" s="1">
        <v>25145</v>
      </c>
      <c r="B168" t="s">
        <v>925</v>
      </c>
      <c r="C168" t="s">
        <v>926</v>
      </c>
    </row>
    <row r="169" spans="1:3" x14ac:dyDescent="0.2">
      <c r="A169" s="1">
        <v>25146</v>
      </c>
      <c r="B169" t="s">
        <v>927</v>
      </c>
      <c r="C169" t="s">
        <v>928</v>
      </c>
    </row>
    <row r="170" spans="1:3" x14ac:dyDescent="0.2">
      <c r="A170" s="1">
        <v>25147</v>
      </c>
      <c r="B170" t="s">
        <v>929</v>
      </c>
      <c r="C170" t="s">
        <v>930</v>
      </c>
    </row>
    <row r="171" spans="1:3" x14ac:dyDescent="0.2">
      <c r="A171" s="1">
        <v>25148</v>
      </c>
      <c r="B171" t="s">
        <v>931</v>
      </c>
      <c r="C171" t="s">
        <v>932</v>
      </c>
    </row>
    <row r="172" spans="1:3" x14ac:dyDescent="0.2">
      <c r="A172" s="1">
        <v>25149</v>
      </c>
      <c r="B172" t="s">
        <v>933</v>
      </c>
      <c r="C172" t="s">
        <v>934</v>
      </c>
    </row>
    <row r="173" spans="1:3" x14ac:dyDescent="0.2">
      <c r="A173" s="1">
        <v>25150</v>
      </c>
      <c r="B173" t="s">
        <v>935</v>
      </c>
      <c r="C173" t="s">
        <v>936</v>
      </c>
    </row>
    <row r="174" spans="1:3" x14ac:dyDescent="0.2">
      <c r="A174" s="1">
        <v>25151</v>
      </c>
      <c r="B174" t="s">
        <v>937</v>
      </c>
      <c r="C174" t="s">
        <v>938</v>
      </c>
    </row>
    <row r="175" spans="1:3" x14ac:dyDescent="0.2">
      <c r="A175" s="1">
        <v>25152</v>
      </c>
      <c r="B175" t="s">
        <v>939</v>
      </c>
      <c r="C175" t="s">
        <v>940</v>
      </c>
    </row>
    <row r="176" spans="1:3" x14ac:dyDescent="0.2">
      <c r="A176" s="1">
        <v>25153</v>
      </c>
      <c r="B176" t="s">
        <v>941</v>
      </c>
      <c r="C176" t="s">
        <v>942</v>
      </c>
    </row>
    <row r="177" spans="1:3" x14ac:dyDescent="0.2">
      <c r="A177" s="1">
        <v>25154</v>
      </c>
      <c r="B177" t="s">
        <v>943</v>
      </c>
      <c r="C177" t="s">
        <v>944</v>
      </c>
    </row>
    <row r="178" spans="1:3" x14ac:dyDescent="0.2">
      <c r="A178" s="1">
        <v>25155</v>
      </c>
      <c r="B178" t="s">
        <v>945</v>
      </c>
      <c r="C178" t="s">
        <v>946</v>
      </c>
    </row>
    <row r="179" spans="1:3" x14ac:dyDescent="0.2">
      <c r="A179" s="1">
        <v>25156</v>
      </c>
      <c r="B179" t="s">
        <v>947</v>
      </c>
      <c r="C179" t="s">
        <v>948</v>
      </c>
    </row>
    <row r="180" spans="1:3" x14ac:dyDescent="0.2">
      <c r="A180" s="1">
        <v>25157</v>
      </c>
      <c r="B180" t="s">
        <v>949</v>
      </c>
      <c r="C180" t="s">
        <v>950</v>
      </c>
    </row>
    <row r="181" spans="1:3" x14ac:dyDescent="0.2">
      <c r="A181" s="1">
        <v>25158</v>
      </c>
      <c r="B181" t="s">
        <v>951</v>
      </c>
      <c r="C181" t="s">
        <v>952</v>
      </c>
    </row>
    <row r="182" spans="1:3" x14ac:dyDescent="0.2">
      <c r="A182" s="1">
        <v>25159</v>
      </c>
      <c r="B182" t="s">
        <v>953</v>
      </c>
      <c r="C182" t="s">
        <v>954</v>
      </c>
    </row>
    <row r="183" spans="1:3" x14ac:dyDescent="0.2">
      <c r="A183" s="1">
        <v>25160</v>
      </c>
      <c r="B183" t="s">
        <v>955</v>
      </c>
      <c r="C183" t="s">
        <v>956</v>
      </c>
    </row>
    <row r="184" spans="1:3" x14ac:dyDescent="0.2">
      <c r="A184" s="1">
        <v>25161</v>
      </c>
      <c r="B184" t="s">
        <v>957</v>
      </c>
      <c r="C184" t="s">
        <v>958</v>
      </c>
    </row>
    <row r="185" spans="1:3" x14ac:dyDescent="0.2">
      <c r="A185" s="1">
        <v>25162</v>
      </c>
      <c r="B185" t="s">
        <v>959</v>
      </c>
      <c r="C185" t="s">
        <v>960</v>
      </c>
    </row>
    <row r="186" spans="1:3" x14ac:dyDescent="0.2">
      <c r="A186" s="1">
        <v>31191</v>
      </c>
      <c r="B186" t="s">
        <v>961</v>
      </c>
      <c r="C186" t="s">
        <v>962</v>
      </c>
    </row>
    <row r="187" spans="1:3" x14ac:dyDescent="0.2">
      <c r="A187" s="1">
        <v>31192</v>
      </c>
      <c r="B187" t="s">
        <v>963</v>
      </c>
      <c r="C187" t="s">
        <v>964</v>
      </c>
    </row>
    <row r="188" spans="1:3" x14ac:dyDescent="0.2">
      <c r="A188" s="1">
        <v>25163</v>
      </c>
      <c r="B188" t="s">
        <v>965</v>
      </c>
      <c r="C188" t="s">
        <v>966</v>
      </c>
    </row>
    <row r="189" spans="1:3" x14ac:dyDescent="0.2">
      <c r="A189" s="1">
        <v>25164</v>
      </c>
      <c r="B189" t="s">
        <v>967</v>
      </c>
      <c r="C189" t="s">
        <v>968</v>
      </c>
    </row>
    <row r="190" spans="1:3" x14ac:dyDescent="0.2">
      <c r="A190" s="1">
        <v>25165</v>
      </c>
      <c r="B190" t="s">
        <v>969</v>
      </c>
      <c r="C190" t="s">
        <v>970</v>
      </c>
    </row>
    <row r="191" spans="1:3" x14ac:dyDescent="0.2">
      <c r="A191" s="1">
        <v>25166</v>
      </c>
      <c r="B191" t="s">
        <v>971</v>
      </c>
      <c r="C191" t="s">
        <v>972</v>
      </c>
    </row>
    <row r="192" spans="1:3" x14ac:dyDescent="0.2">
      <c r="A192" s="1">
        <v>25167</v>
      </c>
      <c r="B192" t="s">
        <v>973</v>
      </c>
      <c r="C192" t="s">
        <v>974</v>
      </c>
    </row>
    <row r="193" spans="1:3" x14ac:dyDescent="0.2">
      <c r="A193" s="1">
        <v>31193</v>
      </c>
      <c r="B193" t="s">
        <v>975</v>
      </c>
      <c r="C193" t="s">
        <v>976</v>
      </c>
    </row>
    <row r="194" spans="1:3" x14ac:dyDescent="0.2">
      <c r="A194" s="1">
        <v>31194</v>
      </c>
      <c r="B194" t="s">
        <v>977</v>
      </c>
      <c r="C194" t="s">
        <v>978</v>
      </c>
    </row>
    <row r="195" spans="1:3" x14ac:dyDescent="0.2">
      <c r="A195" s="1">
        <v>31195</v>
      </c>
      <c r="B195" t="s">
        <v>979</v>
      </c>
      <c r="C195" t="s">
        <v>980</v>
      </c>
    </row>
    <row r="196" spans="1:3" x14ac:dyDescent="0.2">
      <c r="A196" s="1">
        <v>25168</v>
      </c>
      <c r="B196" t="s">
        <v>981</v>
      </c>
      <c r="C196" t="s">
        <v>982</v>
      </c>
    </row>
    <row r="197" spans="1:3" x14ac:dyDescent="0.2">
      <c r="A197" s="1">
        <v>25169</v>
      </c>
      <c r="B197" t="s">
        <v>983</v>
      </c>
      <c r="C197" t="s">
        <v>984</v>
      </c>
    </row>
    <row r="198" spans="1:3" x14ac:dyDescent="0.2">
      <c r="A198" s="1">
        <v>31196</v>
      </c>
      <c r="B198" t="s">
        <v>985</v>
      </c>
      <c r="C198" t="s">
        <v>986</v>
      </c>
    </row>
    <row r="199" spans="1:3" x14ac:dyDescent="0.2">
      <c r="A199" s="1">
        <v>31197</v>
      </c>
      <c r="B199" t="s">
        <v>987</v>
      </c>
      <c r="C199" t="s">
        <v>988</v>
      </c>
    </row>
    <row r="200" spans="1:3" x14ac:dyDescent="0.2">
      <c r="A200" s="1">
        <v>28455</v>
      </c>
      <c r="B200" t="s">
        <v>989</v>
      </c>
      <c r="C200" t="s">
        <v>990</v>
      </c>
    </row>
    <row r="201" spans="1:3" x14ac:dyDescent="0.2">
      <c r="A201" s="1">
        <v>25170</v>
      </c>
      <c r="B201" t="s">
        <v>991</v>
      </c>
      <c r="C201" t="s">
        <v>826</v>
      </c>
    </row>
    <row r="202" spans="1:3" x14ac:dyDescent="0.2">
      <c r="A202" s="1">
        <v>25171</v>
      </c>
      <c r="B202" t="s">
        <v>992</v>
      </c>
      <c r="C202" t="s">
        <v>993</v>
      </c>
    </row>
    <row r="203" spans="1:3" x14ac:dyDescent="0.2">
      <c r="A203" s="1">
        <v>25172</v>
      </c>
      <c r="B203" t="s">
        <v>994</v>
      </c>
      <c r="C203" t="s">
        <v>995</v>
      </c>
    </row>
    <row r="204" spans="1:3" x14ac:dyDescent="0.2">
      <c r="A204" s="1">
        <v>25173</v>
      </c>
      <c r="B204" t="s">
        <v>996</v>
      </c>
      <c r="C204" t="s">
        <v>997</v>
      </c>
    </row>
    <row r="205" spans="1:3" x14ac:dyDescent="0.2">
      <c r="A205" s="1">
        <v>25174</v>
      </c>
      <c r="B205" t="s">
        <v>998</v>
      </c>
      <c r="C205" t="s">
        <v>999</v>
      </c>
    </row>
    <row r="206" spans="1:3" x14ac:dyDescent="0.2">
      <c r="A206" s="1">
        <v>25175</v>
      </c>
      <c r="B206" t="s">
        <v>1000</v>
      </c>
      <c r="C206" t="s">
        <v>1001</v>
      </c>
    </row>
    <row r="207" spans="1:3" x14ac:dyDescent="0.2">
      <c r="A207" s="1">
        <v>25176</v>
      </c>
      <c r="B207" t="s">
        <v>1002</v>
      </c>
      <c r="C207" t="s">
        <v>1003</v>
      </c>
    </row>
    <row r="208" spans="1:3" x14ac:dyDescent="0.2">
      <c r="A208" s="1">
        <v>25177</v>
      </c>
      <c r="B208" t="s">
        <v>1004</v>
      </c>
      <c r="C208" t="s">
        <v>1005</v>
      </c>
    </row>
    <row r="209" spans="1:3" x14ac:dyDescent="0.2">
      <c r="A209" s="1">
        <v>25178</v>
      </c>
      <c r="B209" t="s">
        <v>1006</v>
      </c>
      <c r="C209" t="s">
        <v>1007</v>
      </c>
    </row>
    <row r="210" spans="1:3" x14ac:dyDescent="0.2">
      <c r="A210" s="1">
        <v>25179</v>
      </c>
      <c r="B210" t="s">
        <v>1008</v>
      </c>
      <c r="C210" t="s">
        <v>1009</v>
      </c>
    </row>
    <row r="211" spans="1:3" x14ac:dyDescent="0.2">
      <c r="A211" s="1">
        <v>25180</v>
      </c>
      <c r="B211" t="s">
        <v>1010</v>
      </c>
      <c r="C211" t="s">
        <v>1011</v>
      </c>
    </row>
    <row r="212" spans="1:3" x14ac:dyDescent="0.2">
      <c r="A212" s="1">
        <v>25181</v>
      </c>
      <c r="B212" t="s">
        <v>1012</v>
      </c>
      <c r="C212" t="s">
        <v>1013</v>
      </c>
    </row>
    <row r="213" spans="1:3" x14ac:dyDescent="0.2">
      <c r="A213" s="1">
        <v>25182</v>
      </c>
      <c r="B213" t="s">
        <v>1014</v>
      </c>
      <c r="C213" t="s">
        <v>1015</v>
      </c>
    </row>
    <row r="214" spans="1:3" x14ac:dyDescent="0.2">
      <c r="A214" s="1">
        <v>31015</v>
      </c>
      <c r="B214" t="s">
        <v>1016</v>
      </c>
      <c r="C214" t="s">
        <v>1017</v>
      </c>
    </row>
    <row r="215" spans="1:3" x14ac:dyDescent="0.2">
      <c r="A215" s="1">
        <v>28343</v>
      </c>
      <c r="B215" t="s">
        <v>1018</v>
      </c>
      <c r="C215" t="s">
        <v>1019</v>
      </c>
    </row>
    <row r="216" spans="1:3" x14ac:dyDescent="0.2">
      <c r="A216" s="1">
        <v>28344</v>
      </c>
      <c r="B216" t="s">
        <v>1020</v>
      </c>
      <c r="C216" t="s">
        <v>1021</v>
      </c>
    </row>
    <row r="217" spans="1:3" x14ac:dyDescent="0.2">
      <c r="A217" s="1">
        <v>28345</v>
      </c>
      <c r="B217" t="s">
        <v>1022</v>
      </c>
      <c r="C217" t="s">
        <v>1023</v>
      </c>
    </row>
    <row r="218" spans="1:3" x14ac:dyDescent="0.2">
      <c r="A218" s="1">
        <v>28346</v>
      </c>
      <c r="B218" t="s">
        <v>1024</v>
      </c>
      <c r="C218" t="s">
        <v>1025</v>
      </c>
    </row>
    <row r="219" spans="1:3" x14ac:dyDescent="0.2">
      <c r="A219" s="1">
        <v>28347</v>
      </c>
      <c r="B219" t="s">
        <v>1026</v>
      </c>
      <c r="C219" t="s">
        <v>1027</v>
      </c>
    </row>
    <row r="220" spans="1:3" x14ac:dyDescent="0.2">
      <c r="A220" s="1">
        <v>28348</v>
      </c>
      <c r="B220" t="s">
        <v>1028</v>
      </c>
      <c r="C220" t="s">
        <v>1029</v>
      </c>
    </row>
    <row r="221" spans="1:3" x14ac:dyDescent="0.2">
      <c r="A221" s="1">
        <v>28349</v>
      </c>
      <c r="B221" t="s">
        <v>1030</v>
      </c>
      <c r="C221" t="s">
        <v>1031</v>
      </c>
    </row>
    <row r="222" spans="1:3" x14ac:dyDescent="0.2">
      <c r="A222" s="1">
        <v>25183</v>
      </c>
      <c r="B222" t="s">
        <v>1032</v>
      </c>
      <c r="C222" t="s">
        <v>1033</v>
      </c>
    </row>
    <row r="223" spans="1:3" x14ac:dyDescent="0.2">
      <c r="A223" s="1">
        <v>25184</v>
      </c>
      <c r="B223" t="s">
        <v>1034</v>
      </c>
      <c r="C223" t="s">
        <v>1035</v>
      </c>
    </row>
    <row r="224" spans="1:3" x14ac:dyDescent="0.2">
      <c r="A224" s="1">
        <v>25185</v>
      </c>
      <c r="B224" t="s">
        <v>1036</v>
      </c>
      <c r="C224" t="s">
        <v>1037</v>
      </c>
    </row>
    <row r="225" spans="1:3" x14ac:dyDescent="0.2">
      <c r="A225" s="1">
        <v>25186</v>
      </c>
      <c r="B225" t="s">
        <v>1038</v>
      </c>
      <c r="C225" t="s">
        <v>1039</v>
      </c>
    </row>
    <row r="226" spans="1:3" x14ac:dyDescent="0.2">
      <c r="A226" s="1">
        <v>25187</v>
      </c>
      <c r="B226" t="s">
        <v>1040</v>
      </c>
      <c r="C226" t="s">
        <v>1041</v>
      </c>
    </row>
    <row r="227" spans="1:3" x14ac:dyDescent="0.2">
      <c r="A227" s="1">
        <v>28429</v>
      </c>
      <c r="B227" t="s">
        <v>1042</v>
      </c>
      <c r="C227" t="s">
        <v>1043</v>
      </c>
    </row>
    <row r="228" spans="1:3" x14ac:dyDescent="0.2">
      <c r="A228" s="1">
        <v>28430</v>
      </c>
      <c r="B228" t="s">
        <v>1044</v>
      </c>
      <c r="C228" t="s">
        <v>1045</v>
      </c>
    </row>
    <row r="229" spans="1:3" x14ac:dyDescent="0.2">
      <c r="A229" s="1">
        <v>25188</v>
      </c>
      <c r="B229" t="s">
        <v>1046</v>
      </c>
      <c r="C229" t="s">
        <v>1047</v>
      </c>
    </row>
    <row r="230" spans="1:3" x14ac:dyDescent="0.2">
      <c r="A230" s="1">
        <v>25189</v>
      </c>
      <c r="B230" t="s">
        <v>1048</v>
      </c>
      <c r="C230" t="s">
        <v>1049</v>
      </c>
    </row>
    <row r="231" spans="1:3" x14ac:dyDescent="0.2">
      <c r="A231" s="1">
        <v>25190</v>
      </c>
      <c r="B231" t="s">
        <v>1050</v>
      </c>
      <c r="C231" t="s">
        <v>1051</v>
      </c>
    </row>
    <row r="232" spans="1:3" x14ac:dyDescent="0.2">
      <c r="A232" s="1">
        <v>25191</v>
      </c>
      <c r="B232" t="s">
        <v>1052</v>
      </c>
      <c r="C232" t="s">
        <v>1053</v>
      </c>
    </row>
    <row r="233" spans="1:3" x14ac:dyDescent="0.2">
      <c r="A233" s="1">
        <v>25192</v>
      </c>
      <c r="B233" t="s">
        <v>1054</v>
      </c>
      <c r="C233" t="s">
        <v>1055</v>
      </c>
    </row>
    <row r="234" spans="1:3" x14ac:dyDescent="0.2">
      <c r="A234" s="1">
        <v>25193</v>
      </c>
      <c r="B234" t="s">
        <v>1056</v>
      </c>
      <c r="C234" t="s">
        <v>1057</v>
      </c>
    </row>
    <row r="235" spans="1:3" x14ac:dyDescent="0.2">
      <c r="A235" s="1">
        <v>25194</v>
      </c>
      <c r="B235" t="s">
        <v>1058</v>
      </c>
      <c r="C235" t="s">
        <v>1059</v>
      </c>
    </row>
    <row r="236" spans="1:3" x14ac:dyDescent="0.2">
      <c r="A236" s="1">
        <v>25195</v>
      </c>
      <c r="B236" t="s">
        <v>1060</v>
      </c>
      <c r="C236" t="s">
        <v>1061</v>
      </c>
    </row>
    <row r="237" spans="1:3" x14ac:dyDescent="0.2">
      <c r="A237" s="1">
        <v>25196</v>
      </c>
      <c r="B237" t="s">
        <v>1062</v>
      </c>
      <c r="C237" t="s">
        <v>1063</v>
      </c>
    </row>
    <row r="238" spans="1:3" x14ac:dyDescent="0.2">
      <c r="A238" s="1">
        <v>25197</v>
      </c>
      <c r="B238" t="s">
        <v>1064</v>
      </c>
      <c r="C238" t="s">
        <v>1065</v>
      </c>
    </row>
    <row r="239" spans="1:3" x14ac:dyDescent="0.2">
      <c r="A239" s="1">
        <v>25198</v>
      </c>
      <c r="B239" t="s">
        <v>1066</v>
      </c>
      <c r="C239" t="s">
        <v>1067</v>
      </c>
    </row>
    <row r="240" spans="1:3" x14ac:dyDescent="0.2">
      <c r="A240" s="1">
        <v>28577</v>
      </c>
      <c r="B240" t="s">
        <v>1068</v>
      </c>
      <c r="C240" t="s">
        <v>1069</v>
      </c>
    </row>
    <row r="241" spans="1:3" x14ac:dyDescent="0.2">
      <c r="A241" s="1">
        <v>25199</v>
      </c>
      <c r="B241" t="s">
        <v>1070</v>
      </c>
      <c r="C241" t="s">
        <v>1071</v>
      </c>
    </row>
    <row r="242" spans="1:3" x14ac:dyDescent="0.2">
      <c r="A242" s="1">
        <v>25200</v>
      </c>
      <c r="B242" t="s">
        <v>1072</v>
      </c>
      <c r="C242" t="s">
        <v>1073</v>
      </c>
    </row>
    <row r="243" spans="1:3" x14ac:dyDescent="0.2">
      <c r="A243" s="1">
        <v>25201</v>
      </c>
      <c r="B243" t="s">
        <v>1074</v>
      </c>
      <c r="C243" t="s">
        <v>1075</v>
      </c>
    </row>
    <row r="244" spans="1:3" x14ac:dyDescent="0.2">
      <c r="A244" s="1">
        <v>25202</v>
      </c>
      <c r="B244" t="s">
        <v>1076</v>
      </c>
      <c r="C244" t="s">
        <v>1077</v>
      </c>
    </row>
    <row r="245" spans="1:3" x14ac:dyDescent="0.2">
      <c r="A245" s="1">
        <v>31129</v>
      </c>
      <c r="B245" t="s">
        <v>1078</v>
      </c>
      <c r="C245" t="s">
        <v>1079</v>
      </c>
    </row>
    <row r="246" spans="1:3" x14ac:dyDescent="0.2">
      <c r="A246" s="1">
        <v>28560</v>
      </c>
      <c r="B246" t="s">
        <v>1080</v>
      </c>
      <c r="C246" t="s">
        <v>1081</v>
      </c>
    </row>
    <row r="247" spans="1:3" x14ac:dyDescent="0.2">
      <c r="A247" s="1">
        <v>25203</v>
      </c>
      <c r="B247" t="s">
        <v>1082</v>
      </c>
      <c r="C247" t="s">
        <v>1083</v>
      </c>
    </row>
    <row r="248" spans="1:3" x14ac:dyDescent="0.2">
      <c r="A248" s="1">
        <v>25204</v>
      </c>
      <c r="B248" t="s">
        <v>1084</v>
      </c>
      <c r="C248" t="s">
        <v>1083</v>
      </c>
    </row>
    <row r="249" spans="1:3" x14ac:dyDescent="0.2">
      <c r="A249" s="1">
        <v>25205</v>
      </c>
      <c r="B249" t="s">
        <v>1085</v>
      </c>
      <c r="C249" t="s">
        <v>1086</v>
      </c>
    </row>
    <row r="250" spans="1:3" x14ac:dyDescent="0.2">
      <c r="A250" s="1">
        <v>25206</v>
      </c>
      <c r="B250" t="s">
        <v>1087</v>
      </c>
      <c r="C250" t="s">
        <v>1088</v>
      </c>
    </row>
    <row r="251" spans="1:3" x14ac:dyDescent="0.2">
      <c r="A251" s="1">
        <v>25207</v>
      </c>
      <c r="B251" t="s">
        <v>1089</v>
      </c>
      <c r="C251" t="s">
        <v>1090</v>
      </c>
    </row>
    <row r="252" spans="1:3" x14ac:dyDescent="0.2">
      <c r="A252" s="1">
        <v>25208</v>
      </c>
      <c r="B252" t="s">
        <v>1091</v>
      </c>
      <c r="C252" t="s">
        <v>1092</v>
      </c>
    </row>
    <row r="253" spans="1:3" x14ac:dyDescent="0.2">
      <c r="A253" s="1">
        <v>25209</v>
      </c>
      <c r="B253" t="s">
        <v>1093</v>
      </c>
      <c r="C253" t="s">
        <v>1094</v>
      </c>
    </row>
    <row r="254" spans="1:3" x14ac:dyDescent="0.2">
      <c r="A254" s="1">
        <v>25210</v>
      </c>
      <c r="B254" t="s">
        <v>1095</v>
      </c>
      <c r="C254" t="s">
        <v>1096</v>
      </c>
    </row>
    <row r="255" spans="1:3" x14ac:dyDescent="0.2">
      <c r="A255" s="1">
        <v>28317</v>
      </c>
      <c r="B255" t="s">
        <v>1097</v>
      </c>
      <c r="C255" t="s">
        <v>1098</v>
      </c>
    </row>
    <row r="256" spans="1:3" x14ac:dyDescent="0.2">
      <c r="A256" s="1">
        <v>31047</v>
      </c>
      <c r="B256" t="s">
        <v>1099</v>
      </c>
      <c r="C256" t="s">
        <v>1100</v>
      </c>
    </row>
    <row r="257" spans="1:3" x14ac:dyDescent="0.2">
      <c r="A257" s="1">
        <v>25211</v>
      </c>
      <c r="B257" t="s">
        <v>1101</v>
      </c>
      <c r="C257" t="s">
        <v>1102</v>
      </c>
    </row>
    <row r="258" spans="1:3" x14ac:dyDescent="0.2">
      <c r="A258" s="1">
        <v>28330</v>
      </c>
      <c r="B258" t="s">
        <v>1103</v>
      </c>
      <c r="C258" t="s">
        <v>1104</v>
      </c>
    </row>
    <row r="259" spans="1:3" x14ac:dyDescent="0.2">
      <c r="A259" s="1">
        <v>25212</v>
      </c>
      <c r="B259" t="s">
        <v>1105</v>
      </c>
      <c r="C259" t="s">
        <v>1106</v>
      </c>
    </row>
    <row r="260" spans="1:3" x14ac:dyDescent="0.2">
      <c r="A260" s="1">
        <v>25213</v>
      </c>
      <c r="B260" t="s">
        <v>1107</v>
      </c>
      <c r="C260" t="s">
        <v>1108</v>
      </c>
    </row>
    <row r="261" spans="1:3" x14ac:dyDescent="0.2">
      <c r="A261" s="1">
        <v>25214</v>
      </c>
      <c r="B261" t="s">
        <v>1109</v>
      </c>
      <c r="C261" t="s">
        <v>1110</v>
      </c>
    </row>
    <row r="262" spans="1:3" x14ac:dyDescent="0.2">
      <c r="A262" s="1">
        <v>25215</v>
      </c>
      <c r="B262" t="s">
        <v>1111</v>
      </c>
      <c r="C262" t="s">
        <v>1112</v>
      </c>
    </row>
    <row r="263" spans="1:3" x14ac:dyDescent="0.2">
      <c r="A263" s="1">
        <v>31004</v>
      </c>
      <c r="B263" t="s">
        <v>1113</v>
      </c>
      <c r="C263" t="s">
        <v>1114</v>
      </c>
    </row>
    <row r="264" spans="1:3" x14ac:dyDescent="0.2">
      <c r="A264" s="1">
        <v>31005</v>
      </c>
      <c r="B264" t="s">
        <v>1115</v>
      </c>
      <c r="C264" t="s">
        <v>1116</v>
      </c>
    </row>
    <row r="265" spans="1:3" x14ac:dyDescent="0.2">
      <c r="A265" s="1">
        <v>31007</v>
      </c>
      <c r="B265" t="s">
        <v>1117</v>
      </c>
      <c r="C265" t="s">
        <v>1118</v>
      </c>
    </row>
    <row r="266" spans="1:3" x14ac:dyDescent="0.2">
      <c r="A266" s="1">
        <v>28350</v>
      </c>
      <c r="B266" t="s">
        <v>1119</v>
      </c>
      <c r="C266" t="s">
        <v>1120</v>
      </c>
    </row>
    <row r="267" spans="1:3" x14ac:dyDescent="0.2">
      <c r="A267" s="1">
        <v>28351</v>
      </c>
      <c r="B267" t="s">
        <v>1121</v>
      </c>
      <c r="C267" t="s">
        <v>1122</v>
      </c>
    </row>
    <row r="268" spans="1:3" x14ac:dyDescent="0.2">
      <c r="A268" s="1">
        <v>25218</v>
      </c>
      <c r="B268" t="s">
        <v>1123</v>
      </c>
      <c r="C268" t="s">
        <v>1124</v>
      </c>
    </row>
    <row r="269" spans="1:3" x14ac:dyDescent="0.2">
      <c r="A269" s="1">
        <v>25219</v>
      </c>
      <c r="B269" t="s">
        <v>1125</v>
      </c>
      <c r="C269" t="s">
        <v>1126</v>
      </c>
    </row>
    <row r="270" spans="1:3" x14ac:dyDescent="0.2">
      <c r="A270" s="1">
        <v>31024</v>
      </c>
      <c r="B270" t="s">
        <v>1127</v>
      </c>
      <c r="C270" t="s">
        <v>1128</v>
      </c>
    </row>
    <row r="271" spans="1:3" x14ac:dyDescent="0.2">
      <c r="A271" s="1">
        <v>31012</v>
      </c>
      <c r="B271" t="s">
        <v>1129</v>
      </c>
      <c r="C271" t="s">
        <v>1130</v>
      </c>
    </row>
    <row r="272" spans="1:3" x14ac:dyDescent="0.2">
      <c r="A272" s="1">
        <v>25220</v>
      </c>
      <c r="B272" t="s">
        <v>1131</v>
      </c>
      <c r="C272" t="s">
        <v>1132</v>
      </c>
    </row>
    <row r="273" spans="1:3" x14ac:dyDescent="0.2">
      <c r="A273" s="1">
        <v>25221</v>
      </c>
      <c r="B273" t="s">
        <v>1133</v>
      </c>
      <c r="C273" t="s">
        <v>1132</v>
      </c>
    </row>
    <row r="274" spans="1:3" x14ac:dyDescent="0.2">
      <c r="A274" s="1">
        <v>25222</v>
      </c>
      <c r="B274" t="s">
        <v>1134</v>
      </c>
      <c r="C274" t="s">
        <v>1135</v>
      </c>
    </row>
    <row r="275" spans="1:3" x14ac:dyDescent="0.2">
      <c r="A275" s="1">
        <v>25223</v>
      </c>
      <c r="B275" t="s">
        <v>1136</v>
      </c>
      <c r="C275" t="s">
        <v>1137</v>
      </c>
    </row>
    <row r="276" spans="1:3" x14ac:dyDescent="0.2">
      <c r="A276" s="1">
        <v>25224</v>
      </c>
      <c r="B276" t="s">
        <v>1138</v>
      </c>
      <c r="C276" t="s">
        <v>1139</v>
      </c>
    </row>
    <row r="277" spans="1:3" x14ac:dyDescent="0.2">
      <c r="A277" s="1">
        <v>25225</v>
      </c>
      <c r="B277" t="s">
        <v>1140</v>
      </c>
      <c r="C277" t="s">
        <v>1141</v>
      </c>
    </row>
    <row r="278" spans="1:3" x14ac:dyDescent="0.2">
      <c r="A278" s="1">
        <v>25226</v>
      </c>
      <c r="B278" t="s">
        <v>1142</v>
      </c>
      <c r="C278" t="s">
        <v>1143</v>
      </c>
    </row>
    <row r="279" spans="1:3" x14ac:dyDescent="0.2">
      <c r="A279" s="1">
        <v>28277</v>
      </c>
      <c r="B279" t="s">
        <v>1144</v>
      </c>
      <c r="C279" t="s">
        <v>1047</v>
      </c>
    </row>
    <row r="280" spans="1:3" x14ac:dyDescent="0.2">
      <c r="A280" s="1">
        <v>28278</v>
      </c>
      <c r="B280" t="s">
        <v>1145</v>
      </c>
      <c r="C280" t="s">
        <v>1146</v>
      </c>
    </row>
    <row r="281" spans="1:3" x14ac:dyDescent="0.2">
      <c r="A281" s="1">
        <v>25227</v>
      </c>
      <c r="B281" t="s">
        <v>1147</v>
      </c>
      <c r="C281" t="s">
        <v>1148</v>
      </c>
    </row>
    <row r="282" spans="1:3" x14ac:dyDescent="0.2">
      <c r="A282" s="1">
        <v>31036</v>
      </c>
      <c r="B282" t="s">
        <v>1149</v>
      </c>
      <c r="C282" t="s">
        <v>1150</v>
      </c>
    </row>
    <row r="283" spans="1:3" x14ac:dyDescent="0.2">
      <c r="A283" s="1">
        <v>31037</v>
      </c>
      <c r="B283" t="s">
        <v>1151</v>
      </c>
      <c r="C283" t="s">
        <v>1152</v>
      </c>
    </row>
    <row r="284" spans="1:3" x14ac:dyDescent="0.2">
      <c r="A284" s="1">
        <v>31038</v>
      </c>
      <c r="B284" t="s">
        <v>1153</v>
      </c>
      <c r="C284" t="s">
        <v>1154</v>
      </c>
    </row>
    <row r="285" spans="1:3" x14ac:dyDescent="0.2">
      <c r="A285" s="1">
        <v>31039</v>
      </c>
      <c r="B285" t="s">
        <v>1155</v>
      </c>
      <c r="C285" t="s">
        <v>1156</v>
      </c>
    </row>
    <row r="286" spans="1:3" x14ac:dyDescent="0.2">
      <c r="A286" s="1">
        <v>28570</v>
      </c>
      <c r="B286" t="s">
        <v>1157</v>
      </c>
      <c r="C286" t="s">
        <v>995</v>
      </c>
    </row>
    <row r="287" spans="1:3" x14ac:dyDescent="0.2">
      <c r="A287" s="1">
        <v>28571</v>
      </c>
      <c r="B287" t="s">
        <v>1158</v>
      </c>
      <c r="C287" t="s">
        <v>997</v>
      </c>
    </row>
    <row r="288" spans="1:3" x14ac:dyDescent="0.2">
      <c r="A288" s="1">
        <v>28279</v>
      </c>
      <c r="B288" t="s">
        <v>1159</v>
      </c>
      <c r="C288" t="s">
        <v>1160</v>
      </c>
    </row>
    <row r="289" spans="1:3" x14ac:dyDescent="0.2">
      <c r="A289" s="1">
        <v>28280</v>
      </c>
      <c r="B289" t="s">
        <v>1161</v>
      </c>
      <c r="C289" t="s">
        <v>1162</v>
      </c>
    </row>
    <row r="290" spans="1:3" x14ac:dyDescent="0.2">
      <c r="A290" s="1">
        <v>28281</v>
      </c>
      <c r="B290" t="s">
        <v>1163</v>
      </c>
      <c r="C290" t="s">
        <v>1162</v>
      </c>
    </row>
    <row r="291" spans="1:3" x14ac:dyDescent="0.2">
      <c r="A291" s="1">
        <v>28282</v>
      </c>
      <c r="B291" t="s">
        <v>1164</v>
      </c>
      <c r="C291" t="s">
        <v>1165</v>
      </c>
    </row>
    <row r="292" spans="1:3" x14ac:dyDescent="0.2">
      <c r="A292" s="1">
        <v>25228</v>
      </c>
      <c r="B292" t="s">
        <v>1166</v>
      </c>
      <c r="C292" t="s">
        <v>1167</v>
      </c>
    </row>
    <row r="293" spans="1:3" x14ac:dyDescent="0.2">
      <c r="A293" s="1">
        <v>25229</v>
      </c>
      <c r="B293" t="s">
        <v>1168</v>
      </c>
      <c r="C293" t="s">
        <v>1169</v>
      </c>
    </row>
    <row r="294" spans="1:3" x14ac:dyDescent="0.2">
      <c r="A294" s="1">
        <v>25230</v>
      </c>
      <c r="B294" t="s">
        <v>1170</v>
      </c>
      <c r="C294" t="s">
        <v>1169</v>
      </c>
    </row>
    <row r="295" spans="1:3" x14ac:dyDescent="0.2">
      <c r="A295" s="1">
        <v>25231</v>
      </c>
      <c r="B295" t="s">
        <v>1171</v>
      </c>
      <c r="C295" t="s">
        <v>670</v>
      </c>
    </row>
    <row r="296" spans="1:3" x14ac:dyDescent="0.2">
      <c r="A296" s="1">
        <v>25232</v>
      </c>
      <c r="B296" t="s">
        <v>1172</v>
      </c>
      <c r="C296" t="s">
        <v>1173</v>
      </c>
    </row>
    <row r="297" spans="1:3" x14ac:dyDescent="0.2">
      <c r="A297" s="1">
        <v>25233</v>
      </c>
      <c r="B297" t="s">
        <v>1174</v>
      </c>
      <c r="C297" t="s">
        <v>1175</v>
      </c>
    </row>
    <row r="298" spans="1:3" x14ac:dyDescent="0.2">
      <c r="A298" s="1">
        <v>25234</v>
      </c>
      <c r="B298" t="s">
        <v>1176</v>
      </c>
      <c r="C298" t="s">
        <v>1177</v>
      </c>
    </row>
    <row r="299" spans="1:3" x14ac:dyDescent="0.2">
      <c r="A299" s="1">
        <v>25235</v>
      </c>
      <c r="B299" t="s">
        <v>1178</v>
      </c>
      <c r="C299" t="s">
        <v>1179</v>
      </c>
    </row>
    <row r="300" spans="1:3" x14ac:dyDescent="0.2">
      <c r="A300" s="1">
        <v>25236</v>
      </c>
      <c r="B300" t="s">
        <v>1180</v>
      </c>
      <c r="C300" t="s">
        <v>1181</v>
      </c>
    </row>
    <row r="301" spans="1:3" x14ac:dyDescent="0.2">
      <c r="A301" s="1">
        <v>25237</v>
      </c>
      <c r="B301" t="s">
        <v>1182</v>
      </c>
      <c r="C301" t="s">
        <v>1183</v>
      </c>
    </row>
    <row r="302" spans="1:3" x14ac:dyDescent="0.2">
      <c r="A302" s="1">
        <v>25238</v>
      </c>
      <c r="B302" t="s">
        <v>1184</v>
      </c>
      <c r="C302" t="s">
        <v>1183</v>
      </c>
    </row>
    <row r="303" spans="1:3" x14ac:dyDescent="0.2">
      <c r="A303" s="1">
        <v>25239</v>
      </c>
      <c r="B303" t="s">
        <v>1185</v>
      </c>
      <c r="C303" t="s">
        <v>1001</v>
      </c>
    </row>
    <row r="304" spans="1:3" x14ac:dyDescent="0.2">
      <c r="A304" s="1">
        <v>25240</v>
      </c>
      <c r="B304" t="s">
        <v>1186</v>
      </c>
      <c r="C304" t="s">
        <v>1003</v>
      </c>
    </row>
    <row r="305" spans="1:3" x14ac:dyDescent="0.2">
      <c r="A305" s="1">
        <v>25241</v>
      </c>
      <c r="B305" t="s">
        <v>1187</v>
      </c>
      <c r="C305" t="s">
        <v>1005</v>
      </c>
    </row>
    <row r="306" spans="1:3" x14ac:dyDescent="0.2">
      <c r="A306" s="1">
        <v>25242</v>
      </c>
      <c r="B306" t="s">
        <v>1188</v>
      </c>
      <c r="C306" t="s">
        <v>1007</v>
      </c>
    </row>
    <row r="307" spans="1:3" x14ac:dyDescent="0.2">
      <c r="A307" s="1">
        <v>25243</v>
      </c>
      <c r="B307" t="s">
        <v>1189</v>
      </c>
      <c r="C307" t="s">
        <v>1009</v>
      </c>
    </row>
    <row r="308" spans="1:3" x14ac:dyDescent="0.2">
      <c r="A308" s="1">
        <v>25244</v>
      </c>
      <c r="B308" t="s">
        <v>1190</v>
      </c>
      <c r="C308" t="s">
        <v>1011</v>
      </c>
    </row>
    <row r="309" spans="1:3" x14ac:dyDescent="0.2">
      <c r="A309" s="1">
        <v>25245</v>
      </c>
      <c r="B309" t="s">
        <v>1191</v>
      </c>
      <c r="C309" t="s">
        <v>1013</v>
      </c>
    </row>
    <row r="310" spans="1:3" x14ac:dyDescent="0.2">
      <c r="A310" s="1">
        <v>25246</v>
      </c>
      <c r="B310" t="s">
        <v>1192</v>
      </c>
      <c r="C310" t="s">
        <v>1015</v>
      </c>
    </row>
    <row r="311" spans="1:3" x14ac:dyDescent="0.2">
      <c r="A311" s="1">
        <v>25247</v>
      </c>
      <c r="B311" t="s">
        <v>1193</v>
      </c>
      <c r="C311" t="s">
        <v>1194</v>
      </c>
    </row>
    <row r="312" spans="1:3" x14ac:dyDescent="0.2">
      <c r="A312" s="1">
        <v>25248</v>
      </c>
      <c r="B312" t="s">
        <v>1195</v>
      </c>
      <c r="C312" t="s">
        <v>1196</v>
      </c>
    </row>
    <row r="313" spans="1:3" x14ac:dyDescent="0.2">
      <c r="A313" s="1">
        <v>31186</v>
      </c>
      <c r="B313" t="s">
        <v>1197</v>
      </c>
      <c r="C313" t="s">
        <v>1198</v>
      </c>
    </row>
    <row r="314" spans="1:3" x14ac:dyDescent="0.2">
      <c r="A314" s="1">
        <v>31187</v>
      </c>
      <c r="B314" t="s">
        <v>1199</v>
      </c>
      <c r="C314" t="s">
        <v>1198</v>
      </c>
    </row>
    <row r="315" spans="1:3" x14ac:dyDescent="0.2">
      <c r="A315" s="1">
        <v>31188</v>
      </c>
      <c r="B315" t="s">
        <v>1200</v>
      </c>
      <c r="C315" t="s">
        <v>1201</v>
      </c>
    </row>
    <row r="316" spans="1:3" x14ac:dyDescent="0.2">
      <c r="A316" s="1">
        <v>31189</v>
      </c>
      <c r="B316" t="s">
        <v>1202</v>
      </c>
      <c r="C316" t="s">
        <v>1203</v>
      </c>
    </row>
    <row r="317" spans="1:3" x14ac:dyDescent="0.2">
      <c r="A317" s="1">
        <v>31190</v>
      </c>
      <c r="B317" t="s">
        <v>1204</v>
      </c>
      <c r="C317" t="s">
        <v>1205</v>
      </c>
    </row>
    <row r="318" spans="1:3" x14ac:dyDescent="0.2">
      <c r="A318" s="1">
        <v>25249</v>
      </c>
      <c r="B318" t="s">
        <v>1206</v>
      </c>
      <c r="C318" t="s">
        <v>1207</v>
      </c>
    </row>
    <row r="319" spans="1:3" x14ac:dyDescent="0.2">
      <c r="A319" s="1">
        <v>25250</v>
      </c>
      <c r="B319" t="s">
        <v>1208</v>
      </c>
      <c r="C319" t="s">
        <v>1207</v>
      </c>
    </row>
    <row r="320" spans="1:3" x14ac:dyDescent="0.2">
      <c r="A320" s="1">
        <v>25251</v>
      </c>
      <c r="B320" t="s">
        <v>1209</v>
      </c>
      <c r="C320" t="s">
        <v>1207</v>
      </c>
    </row>
    <row r="321" spans="1:3" x14ac:dyDescent="0.2">
      <c r="A321" s="1">
        <v>25252</v>
      </c>
      <c r="B321" t="s">
        <v>1210</v>
      </c>
      <c r="C321" t="s">
        <v>1211</v>
      </c>
    </row>
    <row r="322" spans="1:3" x14ac:dyDescent="0.2">
      <c r="A322" s="1">
        <v>25253</v>
      </c>
      <c r="B322" t="s">
        <v>1212</v>
      </c>
      <c r="C322" t="s">
        <v>1213</v>
      </c>
    </row>
    <row r="323" spans="1:3" x14ac:dyDescent="0.2">
      <c r="A323" s="1">
        <v>25254</v>
      </c>
      <c r="B323" t="s">
        <v>1214</v>
      </c>
      <c r="C323" t="s">
        <v>1215</v>
      </c>
    </row>
    <row r="324" spans="1:3" x14ac:dyDescent="0.2">
      <c r="A324" s="1">
        <v>28283</v>
      </c>
      <c r="B324" t="s">
        <v>1216</v>
      </c>
      <c r="C324" t="s">
        <v>1217</v>
      </c>
    </row>
    <row r="325" spans="1:3" x14ac:dyDescent="0.2">
      <c r="A325" s="1">
        <v>28352</v>
      </c>
      <c r="B325" t="s">
        <v>1218</v>
      </c>
      <c r="C325" t="s">
        <v>1219</v>
      </c>
    </row>
    <row r="326" spans="1:3" x14ac:dyDescent="0.2">
      <c r="A326" s="1">
        <v>28353</v>
      </c>
      <c r="B326" t="s">
        <v>1220</v>
      </c>
      <c r="C326" t="s">
        <v>1221</v>
      </c>
    </row>
    <row r="327" spans="1:3" x14ac:dyDescent="0.2">
      <c r="A327" s="1">
        <v>28354</v>
      </c>
      <c r="B327" t="s">
        <v>1222</v>
      </c>
      <c r="C327" t="s">
        <v>1223</v>
      </c>
    </row>
    <row r="328" spans="1:3" x14ac:dyDescent="0.2">
      <c r="A328" s="1">
        <v>28324</v>
      </c>
      <c r="B328" t="s">
        <v>1224</v>
      </c>
      <c r="C328" t="s">
        <v>1225</v>
      </c>
    </row>
    <row r="329" spans="1:3" x14ac:dyDescent="0.2">
      <c r="A329" s="1">
        <v>28325</v>
      </c>
      <c r="B329" t="s">
        <v>1226</v>
      </c>
      <c r="C329" t="s">
        <v>1227</v>
      </c>
    </row>
    <row r="330" spans="1:3" x14ac:dyDescent="0.2">
      <c r="A330" s="1">
        <v>28326</v>
      </c>
      <c r="B330" t="s">
        <v>1228</v>
      </c>
      <c r="C330" t="s">
        <v>1033</v>
      </c>
    </row>
    <row r="331" spans="1:3" x14ac:dyDescent="0.2">
      <c r="A331" s="1">
        <v>28327</v>
      </c>
      <c r="B331" t="s">
        <v>1229</v>
      </c>
      <c r="C331" t="s">
        <v>1230</v>
      </c>
    </row>
    <row r="332" spans="1:3" x14ac:dyDescent="0.2">
      <c r="A332" s="1">
        <v>28328</v>
      </c>
      <c r="B332" t="s">
        <v>1231</v>
      </c>
      <c r="C332" t="s">
        <v>1232</v>
      </c>
    </row>
    <row r="333" spans="1:3" x14ac:dyDescent="0.2">
      <c r="A333" s="1">
        <v>28329</v>
      </c>
      <c r="B333" t="s">
        <v>1233</v>
      </c>
      <c r="C333" t="s">
        <v>1234</v>
      </c>
    </row>
    <row r="334" spans="1:3" x14ac:dyDescent="0.2">
      <c r="A334" s="1">
        <v>31156</v>
      </c>
      <c r="B334" t="s">
        <v>1235</v>
      </c>
      <c r="C334" t="s">
        <v>1236</v>
      </c>
    </row>
    <row r="335" spans="1:3" x14ac:dyDescent="0.2">
      <c r="A335" s="1">
        <v>25255</v>
      </c>
      <c r="B335" t="s">
        <v>1237</v>
      </c>
      <c r="C335" t="s">
        <v>1238</v>
      </c>
    </row>
    <row r="336" spans="1:3" x14ac:dyDescent="0.2">
      <c r="A336" s="1">
        <v>25256</v>
      </c>
      <c r="B336" t="s">
        <v>1239</v>
      </c>
      <c r="C336" t="s">
        <v>1240</v>
      </c>
    </row>
    <row r="337" spans="1:3" x14ac:dyDescent="0.2">
      <c r="A337" s="1">
        <v>25257</v>
      </c>
      <c r="B337" t="s">
        <v>1241</v>
      </c>
      <c r="C337" t="s">
        <v>1242</v>
      </c>
    </row>
    <row r="338" spans="1:3" x14ac:dyDescent="0.2">
      <c r="A338" s="1">
        <v>25258</v>
      </c>
      <c r="B338" t="s">
        <v>1243</v>
      </c>
      <c r="C338" t="s">
        <v>1244</v>
      </c>
    </row>
    <row r="339" spans="1:3" x14ac:dyDescent="0.2">
      <c r="A339" s="1">
        <v>25259</v>
      </c>
      <c r="B339" t="s">
        <v>1245</v>
      </c>
      <c r="C339" t="s">
        <v>1001</v>
      </c>
    </row>
    <row r="340" spans="1:3" x14ac:dyDescent="0.2">
      <c r="A340" s="1">
        <v>25260</v>
      </c>
      <c r="B340" t="s">
        <v>1246</v>
      </c>
      <c r="C340" t="s">
        <v>1003</v>
      </c>
    </row>
    <row r="341" spans="1:3" x14ac:dyDescent="0.2">
      <c r="A341" s="1">
        <v>25261</v>
      </c>
      <c r="B341" t="s">
        <v>1247</v>
      </c>
      <c r="C341" t="s">
        <v>1005</v>
      </c>
    </row>
    <row r="342" spans="1:3" x14ac:dyDescent="0.2">
      <c r="A342" s="1">
        <v>25262</v>
      </c>
      <c r="B342" t="s">
        <v>1248</v>
      </c>
      <c r="C342" t="s">
        <v>1007</v>
      </c>
    </row>
    <row r="343" spans="1:3" x14ac:dyDescent="0.2">
      <c r="A343" s="1">
        <v>25263</v>
      </c>
      <c r="B343" t="s">
        <v>1249</v>
      </c>
      <c r="C343" t="s">
        <v>1009</v>
      </c>
    </row>
    <row r="344" spans="1:3" x14ac:dyDescent="0.2">
      <c r="A344" s="1">
        <v>25264</v>
      </c>
      <c r="B344" t="s">
        <v>1250</v>
      </c>
      <c r="C344" t="s">
        <v>1011</v>
      </c>
    </row>
    <row r="345" spans="1:3" x14ac:dyDescent="0.2">
      <c r="A345" s="1">
        <v>25265</v>
      </c>
      <c r="B345" t="s">
        <v>1251</v>
      </c>
      <c r="C345" t="s">
        <v>1013</v>
      </c>
    </row>
    <row r="346" spans="1:3" x14ac:dyDescent="0.2">
      <c r="A346" s="1">
        <v>25266</v>
      </c>
      <c r="B346" t="s">
        <v>1252</v>
      </c>
      <c r="C346" t="s">
        <v>1015</v>
      </c>
    </row>
    <row r="347" spans="1:3" x14ac:dyDescent="0.2">
      <c r="A347" s="1">
        <v>25267</v>
      </c>
      <c r="B347" t="s">
        <v>1253</v>
      </c>
      <c r="C347" t="s">
        <v>1254</v>
      </c>
    </row>
    <row r="348" spans="1:3" x14ac:dyDescent="0.2">
      <c r="A348" s="1">
        <v>25268</v>
      </c>
      <c r="B348" t="s">
        <v>1255</v>
      </c>
      <c r="C348" t="s">
        <v>1256</v>
      </c>
    </row>
    <row r="349" spans="1:3" x14ac:dyDescent="0.2">
      <c r="A349" s="1">
        <v>25269</v>
      </c>
      <c r="B349" t="s">
        <v>1257</v>
      </c>
      <c r="C349" t="s">
        <v>1258</v>
      </c>
    </row>
    <row r="350" spans="1:3" x14ac:dyDescent="0.2">
      <c r="A350" s="1">
        <v>25270</v>
      </c>
      <c r="B350" t="s">
        <v>1259</v>
      </c>
      <c r="C350" t="s">
        <v>1260</v>
      </c>
    </row>
    <row r="351" spans="1:3" x14ac:dyDescent="0.2">
      <c r="A351" s="1">
        <v>25271</v>
      </c>
      <c r="B351" t="s">
        <v>1261</v>
      </c>
      <c r="C351" t="s">
        <v>1260</v>
      </c>
    </row>
    <row r="352" spans="1:3" x14ac:dyDescent="0.2">
      <c r="A352" s="1">
        <v>25272</v>
      </c>
      <c r="B352" t="s">
        <v>1262</v>
      </c>
      <c r="C352" t="s">
        <v>1263</v>
      </c>
    </row>
    <row r="353" spans="1:3" x14ac:dyDescent="0.2">
      <c r="A353" s="1">
        <v>25273</v>
      </c>
      <c r="B353" t="s">
        <v>1264</v>
      </c>
      <c r="C353" t="s">
        <v>1169</v>
      </c>
    </row>
    <row r="354" spans="1:3" x14ac:dyDescent="0.2">
      <c r="A354" s="1">
        <v>25274</v>
      </c>
      <c r="B354" t="s">
        <v>1265</v>
      </c>
      <c r="C354" t="s">
        <v>1169</v>
      </c>
    </row>
    <row r="355" spans="1:3" x14ac:dyDescent="0.2">
      <c r="A355" s="1">
        <v>25275</v>
      </c>
      <c r="B355" t="s">
        <v>1266</v>
      </c>
      <c r="C355" t="s">
        <v>1169</v>
      </c>
    </row>
    <row r="356" spans="1:3" x14ac:dyDescent="0.2">
      <c r="A356" s="1">
        <v>25276</v>
      </c>
      <c r="B356" t="s">
        <v>1267</v>
      </c>
      <c r="C356" t="s">
        <v>670</v>
      </c>
    </row>
    <row r="357" spans="1:3" x14ac:dyDescent="0.2">
      <c r="A357" s="1">
        <v>25277</v>
      </c>
      <c r="B357" t="s">
        <v>1268</v>
      </c>
      <c r="C357" t="s">
        <v>1173</v>
      </c>
    </row>
    <row r="358" spans="1:3" x14ac:dyDescent="0.2">
      <c r="A358" s="1">
        <v>25278</v>
      </c>
      <c r="B358" t="s">
        <v>1269</v>
      </c>
      <c r="C358" t="s">
        <v>1270</v>
      </c>
    </row>
    <row r="359" spans="1:3" x14ac:dyDescent="0.2">
      <c r="A359" s="1">
        <v>25279</v>
      </c>
      <c r="B359" t="s">
        <v>1271</v>
      </c>
      <c r="C359" t="s">
        <v>1177</v>
      </c>
    </row>
    <row r="360" spans="1:3" x14ac:dyDescent="0.2">
      <c r="A360" s="1">
        <v>25280</v>
      </c>
      <c r="B360" t="s">
        <v>1272</v>
      </c>
      <c r="C360" t="s">
        <v>1179</v>
      </c>
    </row>
    <row r="361" spans="1:3" x14ac:dyDescent="0.2">
      <c r="A361" s="1">
        <v>25281</v>
      </c>
      <c r="B361" t="s">
        <v>1273</v>
      </c>
      <c r="C361" t="s">
        <v>1198</v>
      </c>
    </row>
    <row r="362" spans="1:3" x14ac:dyDescent="0.2">
      <c r="A362" s="1">
        <v>25282</v>
      </c>
      <c r="B362" t="s">
        <v>1274</v>
      </c>
      <c r="C362" t="s">
        <v>1198</v>
      </c>
    </row>
    <row r="363" spans="1:3" x14ac:dyDescent="0.2">
      <c r="A363" s="1">
        <v>25283</v>
      </c>
      <c r="B363" t="s">
        <v>1275</v>
      </c>
      <c r="C363" t="s">
        <v>1201</v>
      </c>
    </row>
    <row r="364" spans="1:3" x14ac:dyDescent="0.2">
      <c r="A364" s="1">
        <v>25284</v>
      </c>
      <c r="B364" t="s">
        <v>1276</v>
      </c>
      <c r="C364" t="s">
        <v>1277</v>
      </c>
    </row>
    <row r="365" spans="1:3" x14ac:dyDescent="0.2">
      <c r="A365" s="1">
        <v>25285</v>
      </c>
      <c r="B365" t="s">
        <v>1278</v>
      </c>
      <c r="C365" t="s">
        <v>1279</v>
      </c>
    </row>
    <row r="366" spans="1:3" x14ac:dyDescent="0.2">
      <c r="A366" s="1">
        <v>31383</v>
      </c>
      <c r="B366" t="s">
        <v>1280</v>
      </c>
      <c r="C366" t="s">
        <v>1203</v>
      </c>
    </row>
    <row r="367" spans="1:3" x14ac:dyDescent="0.2">
      <c r="A367" s="1">
        <v>31384</v>
      </c>
      <c r="B367" t="s">
        <v>1281</v>
      </c>
      <c r="C367" t="s">
        <v>1205</v>
      </c>
    </row>
    <row r="368" spans="1:3" x14ac:dyDescent="0.2">
      <c r="A368" s="1">
        <v>25286</v>
      </c>
      <c r="B368" t="s">
        <v>1282</v>
      </c>
      <c r="C368" t="s">
        <v>1283</v>
      </c>
    </row>
    <row r="369" spans="1:3" x14ac:dyDescent="0.2">
      <c r="A369" s="1">
        <v>25287</v>
      </c>
      <c r="B369" t="s">
        <v>1284</v>
      </c>
      <c r="C369" t="s">
        <v>1285</v>
      </c>
    </row>
    <row r="370" spans="1:3" x14ac:dyDescent="0.2">
      <c r="A370" s="1">
        <v>25288</v>
      </c>
      <c r="B370" t="s">
        <v>1286</v>
      </c>
      <c r="C370" t="s">
        <v>1287</v>
      </c>
    </row>
    <row r="371" spans="1:3" x14ac:dyDescent="0.2">
      <c r="A371" s="1">
        <v>25289</v>
      </c>
      <c r="B371" t="s">
        <v>1288</v>
      </c>
      <c r="C371" t="s">
        <v>1289</v>
      </c>
    </row>
    <row r="372" spans="1:3" x14ac:dyDescent="0.2">
      <c r="A372" s="1">
        <v>25290</v>
      </c>
      <c r="B372" t="s">
        <v>1290</v>
      </c>
      <c r="C372" t="s">
        <v>1291</v>
      </c>
    </row>
    <row r="373" spans="1:3" x14ac:dyDescent="0.2">
      <c r="A373" s="1">
        <v>25291</v>
      </c>
      <c r="B373" t="s">
        <v>1292</v>
      </c>
      <c r="C373" t="s">
        <v>1293</v>
      </c>
    </row>
    <row r="374" spans="1:3" x14ac:dyDescent="0.2">
      <c r="A374" s="1">
        <v>25292</v>
      </c>
      <c r="B374" t="s">
        <v>1294</v>
      </c>
      <c r="C374" t="s">
        <v>1295</v>
      </c>
    </row>
    <row r="375" spans="1:3" x14ac:dyDescent="0.2">
      <c r="A375" s="1">
        <v>25293</v>
      </c>
      <c r="B375" t="s">
        <v>1296</v>
      </c>
      <c r="C375" t="s">
        <v>1297</v>
      </c>
    </row>
    <row r="376" spans="1:3" x14ac:dyDescent="0.2">
      <c r="A376" s="1">
        <v>25294</v>
      </c>
      <c r="B376" t="s">
        <v>1298</v>
      </c>
      <c r="C376" t="s">
        <v>1299</v>
      </c>
    </row>
    <row r="377" spans="1:3" x14ac:dyDescent="0.2">
      <c r="A377" s="1">
        <v>25295</v>
      </c>
      <c r="B377" t="s">
        <v>1300</v>
      </c>
      <c r="C377" t="s">
        <v>1301</v>
      </c>
    </row>
    <row r="378" spans="1:3" x14ac:dyDescent="0.2">
      <c r="A378" s="1">
        <v>25296</v>
      </c>
      <c r="B378" t="s">
        <v>1302</v>
      </c>
      <c r="C378" t="s">
        <v>1303</v>
      </c>
    </row>
    <row r="379" spans="1:3" x14ac:dyDescent="0.2">
      <c r="A379" s="1">
        <v>25297</v>
      </c>
      <c r="B379" t="s">
        <v>1304</v>
      </c>
      <c r="C379" t="s">
        <v>1305</v>
      </c>
    </row>
    <row r="380" spans="1:3" x14ac:dyDescent="0.2">
      <c r="A380" s="1">
        <v>25298</v>
      </c>
      <c r="B380" t="s">
        <v>1306</v>
      </c>
      <c r="C380" t="s">
        <v>1307</v>
      </c>
    </row>
    <row r="381" spans="1:3" x14ac:dyDescent="0.2">
      <c r="A381" s="1">
        <v>25299</v>
      </c>
      <c r="B381" t="s">
        <v>1308</v>
      </c>
      <c r="C381" t="s">
        <v>1309</v>
      </c>
    </row>
    <row r="382" spans="1:3" x14ac:dyDescent="0.2">
      <c r="A382" s="1">
        <v>25300</v>
      </c>
      <c r="B382" t="s">
        <v>1310</v>
      </c>
      <c r="C382" t="s">
        <v>1311</v>
      </c>
    </row>
    <row r="383" spans="1:3" x14ac:dyDescent="0.2">
      <c r="A383" s="1">
        <v>25301</v>
      </c>
      <c r="B383" t="s">
        <v>1312</v>
      </c>
      <c r="C383" t="s">
        <v>1313</v>
      </c>
    </row>
    <row r="384" spans="1:3" x14ac:dyDescent="0.2">
      <c r="A384" s="1">
        <v>25302</v>
      </c>
      <c r="B384" t="s">
        <v>1314</v>
      </c>
      <c r="C384" t="s">
        <v>1315</v>
      </c>
    </row>
    <row r="385" spans="1:3" x14ac:dyDescent="0.2">
      <c r="A385" s="1">
        <v>25303</v>
      </c>
      <c r="B385" t="s">
        <v>1316</v>
      </c>
      <c r="C385" t="s">
        <v>1317</v>
      </c>
    </row>
    <row r="386" spans="1:3" x14ac:dyDescent="0.2">
      <c r="A386" s="1">
        <v>25304</v>
      </c>
      <c r="B386" t="s">
        <v>1318</v>
      </c>
      <c r="C386" t="s">
        <v>1319</v>
      </c>
    </row>
    <row r="387" spans="1:3" x14ac:dyDescent="0.2">
      <c r="A387" s="1">
        <v>25305</v>
      </c>
      <c r="B387" t="s">
        <v>1320</v>
      </c>
      <c r="C387" t="s">
        <v>1321</v>
      </c>
    </row>
    <row r="388" spans="1:3" x14ac:dyDescent="0.2">
      <c r="A388" s="1">
        <v>25306</v>
      </c>
      <c r="B388" t="s">
        <v>1322</v>
      </c>
      <c r="C388" t="s">
        <v>1323</v>
      </c>
    </row>
    <row r="389" spans="1:3" x14ac:dyDescent="0.2">
      <c r="A389" s="1">
        <v>25307</v>
      </c>
      <c r="B389" t="s">
        <v>1324</v>
      </c>
      <c r="C389" t="s">
        <v>1325</v>
      </c>
    </row>
    <row r="390" spans="1:3" x14ac:dyDescent="0.2">
      <c r="A390" s="1">
        <v>25308</v>
      </c>
      <c r="B390" t="s">
        <v>1326</v>
      </c>
      <c r="C390" t="s">
        <v>1327</v>
      </c>
    </row>
    <row r="391" spans="1:3" x14ac:dyDescent="0.2">
      <c r="A391" s="1">
        <v>25309</v>
      </c>
      <c r="B391" t="s">
        <v>1328</v>
      </c>
      <c r="C391" t="s">
        <v>1329</v>
      </c>
    </row>
    <row r="392" spans="1:3" x14ac:dyDescent="0.2">
      <c r="A392" s="1">
        <v>25310</v>
      </c>
      <c r="B392" t="s">
        <v>1330</v>
      </c>
      <c r="C392" t="s">
        <v>1331</v>
      </c>
    </row>
    <row r="393" spans="1:3" x14ac:dyDescent="0.2">
      <c r="A393" s="1">
        <v>25311</v>
      </c>
      <c r="B393" t="s">
        <v>1332</v>
      </c>
      <c r="C393" t="s">
        <v>1333</v>
      </c>
    </row>
    <row r="394" spans="1:3" x14ac:dyDescent="0.2">
      <c r="A394" s="1">
        <v>25312</v>
      </c>
      <c r="B394" t="s">
        <v>1334</v>
      </c>
      <c r="C394" t="s">
        <v>1335</v>
      </c>
    </row>
    <row r="395" spans="1:3" x14ac:dyDescent="0.2">
      <c r="A395" s="1">
        <v>25313</v>
      </c>
      <c r="B395" t="s">
        <v>1336</v>
      </c>
      <c r="C395" t="s">
        <v>1337</v>
      </c>
    </row>
    <row r="396" spans="1:3" x14ac:dyDescent="0.2">
      <c r="A396" s="1">
        <v>25314</v>
      </c>
      <c r="B396" t="s">
        <v>1338</v>
      </c>
      <c r="C396" t="s">
        <v>1339</v>
      </c>
    </row>
    <row r="397" spans="1:3" x14ac:dyDescent="0.2">
      <c r="A397" s="1">
        <v>25315</v>
      </c>
      <c r="B397" t="s">
        <v>1340</v>
      </c>
      <c r="C397" t="s">
        <v>1341</v>
      </c>
    </row>
    <row r="398" spans="1:3" x14ac:dyDescent="0.2">
      <c r="A398" s="1">
        <v>25316</v>
      </c>
      <c r="B398" t="s">
        <v>1342</v>
      </c>
      <c r="C398" t="s">
        <v>1343</v>
      </c>
    </row>
    <row r="399" spans="1:3" x14ac:dyDescent="0.2">
      <c r="A399" s="1">
        <v>25317</v>
      </c>
      <c r="B399" t="s">
        <v>1344</v>
      </c>
      <c r="C399" t="s">
        <v>1345</v>
      </c>
    </row>
    <row r="400" spans="1:3" x14ac:dyDescent="0.2">
      <c r="A400" s="1">
        <v>25318</v>
      </c>
      <c r="B400" t="s">
        <v>1346</v>
      </c>
      <c r="C400" t="s">
        <v>1347</v>
      </c>
    </row>
    <row r="401" spans="1:3" x14ac:dyDescent="0.2">
      <c r="A401" s="1">
        <v>25319</v>
      </c>
      <c r="B401" t="s">
        <v>1348</v>
      </c>
      <c r="C401" t="s">
        <v>1349</v>
      </c>
    </row>
    <row r="402" spans="1:3" x14ac:dyDescent="0.2">
      <c r="A402" s="1">
        <v>25320</v>
      </c>
      <c r="B402" t="s">
        <v>1350</v>
      </c>
      <c r="C402" t="s">
        <v>1351</v>
      </c>
    </row>
    <row r="403" spans="1:3" x14ac:dyDescent="0.2">
      <c r="A403" s="1">
        <v>25321</v>
      </c>
      <c r="B403" t="s">
        <v>1352</v>
      </c>
      <c r="C403" t="s">
        <v>1353</v>
      </c>
    </row>
    <row r="404" spans="1:3" x14ac:dyDescent="0.2">
      <c r="A404" s="1">
        <v>25322</v>
      </c>
      <c r="B404" t="s">
        <v>1354</v>
      </c>
      <c r="C404" t="s">
        <v>1355</v>
      </c>
    </row>
    <row r="405" spans="1:3" x14ac:dyDescent="0.2">
      <c r="A405" s="1">
        <v>25323</v>
      </c>
      <c r="B405" t="s">
        <v>1356</v>
      </c>
      <c r="C405" t="s">
        <v>1357</v>
      </c>
    </row>
    <row r="406" spans="1:3" x14ac:dyDescent="0.2">
      <c r="A406" s="1">
        <v>25324</v>
      </c>
      <c r="B406" t="s">
        <v>1358</v>
      </c>
      <c r="C406" t="s">
        <v>1359</v>
      </c>
    </row>
    <row r="407" spans="1:3" x14ac:dyDescent="0.2">
      <c r="A407" s="1">
        <v>25325</v>
      </c>
      <c r="B407" t="s">
        <v>1360</v>
      </c>
      <c r="C407" t="s">
        <v>1361</v>
      </c>
    </row>
    <row r="408" spans="1:3" x14ac:dyDescent="0.2">
      <c r="A408" s="1">
        <v>28284</v>
      </c>
      <c r="B408" t="s">
        <v>1362</v>
      </c>
      <c r="C408" t="s">
        <v>1363</v>
      </c>
    </row>
    <row r="409" spans="1:3" x14ac:dyDescent="0.2">
      <c r="A409" s="1">
        <v>28285</v>
      </c>
      <c r="B409" t="s">
        <v>1364</v>
      </c>
      <c r="C409" t="s">
        <v>1365</v>
      </c>
    </row>
    <row r="410" spans="1:3" x14ac:dyDescent="0.2">
      <c r="A410" s="1">
        <v>28286</v>
      </c>
      <c r="B410" t="s">
        <v>1366</v>
      </c>
      <c r="C410" t="s">
        <v>1367</v>
      </c>
    </row>
    <row r="411" spans="1:3" x14ac:dyDescent="0.2">
      <c r="A411" s="1">
        <v>28287</v>
      </c>
      <c r="B411" t="s">
        <v>1368</v>
      </c>
      <c r="C411" t="s">
        <v>1369</v>
      </c>
    </row>
    <row r="412" spans="1:3" x14ac:dyDescent="0.2">
      <c r="A412" s="1">
        <v>28288</v>
      </c>
      <c r="B412" t="s">
        <v>1370</v>
      </c>
      <c r="C412" t="s">
        <v>1371</v>
      </c>
    </row>
    <row r="413" spans="1:3" x14ac:dyDescent="0.2">
      <c r="A413" s="1">
        <v>31375</v>
      </c>
      <c r="B413" t="s">
        <v>1372</v>
      </c>
      <c r="C413" t="s">
        <v>1373</v>
      </c>
    </row>
    <row r="414" spans="1:3" x14ac:dyDescent="0.2">
      <c r="A414" s="1">
        <v>25326</v>
      </c>
      <c r="B414" t="s">
        <v>1374</v>
      </c>
      <c r="C414" t="s">
        <v>1375</v>
      </c>
    </row>
    <row r="415" spans="1:3" x14ac:dyDescent="0.2">
      <c r="A415" s="1">
        <v>25327</v>
      </c>
      <c r="B415" t="s">
        <v>1376</v>
      </c>
      <c r="C415" t="s">
        <v>1377</v>
      </c>
    </row>
    <row r="416" spans="1:3" x14ac:dyDescent="0.2">
      <c r="A416" s="1">
        <v>25328</v>
      </c>
      <c r="B416" t="s">
        <v>1378</v>
      </c>
      <c r="C416" t="s">
        <v>1379</v>
      </c>
    </row>
    <row r="417" spans="1:3" x14ac:dyDescent="0.2">
      <c r="A417" s="1">
        <v>25329</v>
      </c>
      <c r="B417" t="s">
        <v>1380</v>
      </c>
      <c r="C417" t="s">
        <v>1381</v>
      </c>
    </row>
    <row r="418" spans="1:3" x14ac:dyDescent="0.2">
      <c r="A418" s="1">
        <v>25330</v>
      </c>
      <c r="B418" t="s">
        <v>1382</v>
      </c>
      <c r="C418" t="s">
        <v>1383</v>
      </c>
    </row>
    <row r="419" spans="1:3" x14ac:dyDescent="0.2">
      <c r="A419" s="1">
        <v>25331</v>
      </c>
      <c r="B419" t="s">
        <v>1384</v>
      </c>
      <c r="C419" t="s">
        <v>1385</v>
      </c>
    </row>
    <row r="420" spans="1:3" x14ac:dyDescent="0.2">
      <c r="A420" s="1">
        <v>25332</v>
      </c>
      <c r="B420" t="s">
        <v>1386</v>
      </c>
      <c r="C420" t="s">
        <v>1387</v>
      </c>
    </row>
    <row r="421" spans="1:3" x14ac:dyDescent="0.2">
      <c r="A421" s="1">
        <v>25333</v>
      </c>
      <c r="B421" t="s">
        <v>1388</v>
      </c>
      <c r="C421" t="s">
        <v>1389</v>
      </c>
    </row>
    <row r="422" spans="1:3" x14ac:dyDescent="0.2">
      <c r="A422" s="1">
        <v>25334</v>
      </c>
      <c r="B422" t="s">
        <v>1390</v>
      </c>
      <c r="C422" t="s">
        <v>1391</v>
      </c>
    </row>
    <row r="423" spans="1:3" x14ac:dyDescent="0.2">
      <c r="A423" s="1">
        <v>25335</v>
      </c>
      <c r="B423" t="s">
        <v>1392</v>
      </c>
      <c r="C423" t="s">
        <v>1393</v>
      </c>
    </row>
    <row r="424" spans="1:3" x14ac:dyDescent="0.2">
      <c r="A424" s="1">
        <v>28289</v>
      </c>
      <c r="B424" t="s">
        <v>1394</v>
      </c>
      <c r="C424" t="s">
        <v>1395</v>
      </c>
    </row>
    <row r="425" spans="1:3" x14ac:dyDescent="0.2">
      <c r="A425" s="1">
        <v>28290</v>
      </c>
      <c r="B425" t="s">
        <v>1396</v>
      </c>
      <c r="C425" t="s">
        <v>1397</v>
      </c>
    </row>
    <row r="426" spans="1:3" x14ac:dyDescent="0.2">
      <c r="A426" s="1">
        <v>28291</v>
      </c>
      <c r="B426" t="s">
        <v>1398</v>
      </c>
      <c r="C426" t="s">
        <v>1399</v>
      </c>
    </row>
    <row r="427" spans="1:3" x14ac:dyDescent="0.2">
      <c r="A427" s="1">
        <v>28292</v>
      </c>
      <c r="B427" t="s">
        <v>1400</v>
      </c>
      <c r="C427" t="s">
        <v>1401</v>
      </c>
    </row>
    <row r="428" spans="1:3" x14ac:dyDescent="0.2">
      <c r="A428" s="1">
        <v>28293</v>
      </c>
      <c r="B428" t="s">
        <v>1402</v>
      </c>
      <c r="C428" t="s">
        <v>1403</v>
      </c>
    </row>
    <row r="429" spans="1:3" x14ac:dyDescent="0.2">
      <c r="A429" s="1">
        <v>31376</v>
      </c>
      <c r="B429" t="s">
        <v>1404</v>
      </c>
      <c r="C429" t="s">
        <v>1405</v>
      </c>
    </row>
    <row r="430" spans="1:3" x14ac:dyDescent="0.2">
      <c r="A430" s="1">
        <v>25336</v>
      </c>
      <c r="B430" t="s">
        <v>1406</v>
      </c>
      <c r="C430" t="s">
        <v>1407</v>
      </c>
    </row>
    <row r="431" spans="1:3" x14ac:dyDescent="0.2">
      <c r="A431" s="1">
        <v>25337</v>
      </c>
      <c r="B431" t="s">
        <v>1408</v>
      </c>
      <c r="C431" t="s">
        <v>1409</v>
      </c>
    </row>
    <row r="432" spans="1:3" x14ac:dyDescent="0.2">
      <c r="A432" s="1">
        <v>25338</v>
      </c>
      <c r="B432" t="s">
        <v>1410</v>
      </c>
      <c r="C432" t="s">
        <v>1409</v>
      </c>
    </row>
    <row r="433" spans="1:3" x14ac:dyDescent="0.2">
      <c r="A433" s="1">
        <v>25339</v>
      </c>
      <c r="B433" t="s">
        <v>1411</v>
      </c>
      <c r="C433" t="s">
        <v>1412</v>
      </c>
    </row>
    <row r="434" spans="1:3" x14ac:dyDescent="0.2">
      <c r="A434" s="1">
        <v>25340</v>
      </c>
      <c r="B434" t="s">
        <v>1413</v>
      </c>
      <c r="C434" t="s">
        <v>1414</v>
      </c>
    </row>
    <row r="435" spans="1:3" x14ac:dyDescent="0.2">
      <c r="A435" s="1">
        <v>25341</v>
      </c>
      <c r="B435" t="s">
        <v>1415</v>
      </c>
      <c r="C435" t="s">
        <v>1416</v>
      </c>
    </row>
    <row r="436" spans="1:3" x14ac:dyDescent="0.2">
      <c r="A436" s="1">
        <v>28294</v>
      </c>
      <c r="B436" t="s">
        <v>1417</v>
      </c>
      <c r="C436" t="s">
        <v>1418</v>
      </c>
    </row>
    <row r="437" spans="1:3" x14ac:dyDescent="0.2">
      <c r="A437" s="1">
        <v>25342</v>
      </c>
      <c r="B437" t="s">
        <v>1419</v>
      </c>
      <c r="C437" t="s">
        <v>1420</v>
      </c>
    </row>
    <row r="438" spans="1:3" x14ac:dyDescent="0.2">
      <c r="A438" s="1">
        <v>25343</v>
      </c>
      <c r="B438" t="s">
        <v>1421</v>
      </c>
      <c r="C438" t="s">
        <v>1422</v>
      </c>
    </row>
    <row r="439" spans="1:3" x14ac:dyDescent="0.2">
      <c r="A439" s="1">
        <v>25344</v>
      </c>
      <c r="B439" t="s">
        <v>1423</v>
      </c>
      <c r="C439" t="s">
        <v>1424</v>
      </c>
    </row>
    <row r="440" spans="1:3" x14ac:dyDescent="0.2">
      <c r="A440" s="1">
        <v>25345</v>
      </c>
      <c r="B440" t="s">
        <v>1425</v>
      </c>
      <c r="C440" t="s">
        <v>1426</v>
      </c>
    </row>
    <row r="441" spans="1:3" x14ac:dyDescent="0.2">
      <c r="A441" s="1">
        <v>25346</v>
      </c>
      <c r="B441" t="s">
        <v>1427</v>
      </c>
      <c r="C441" t="s">
        <v>1428</v>
      </c>
    </row>
    <row r="442" spans="1:3" x14ac:dyDescent="0.2">
      <c r="A442" s="1">
        <v>25347</v>
      </c>
      <c r="B442" t="s">
        <v>1429</v>
      </c>
      <c r="C442" t="s">
        <v>1430</v>
      </c>
    </row>
    <row r="443" spans="1:3" x14ac:dyDescent="0.2">
      <c r="A443" s="1">
        <v>25348</v>
      </c>
      <c r="B443" t="s">
        <v>1431</v>
      </c>
      <c r="C443" t="s">
        <v>1432</v>
      </c>
    </row>
    <row r="444" spans="1:3" x14ac:dyDescent="0.2">
      <c r="A444" s="1">
        <v>25349</v>
      </c>
      <c r="B444" t="s">
        <v>1433</v>
      </c>
      <c r="C444" t="s">
        <v>1434</v>
      </c>
    </row>
    <row r="445" spans="1:3" x14ac:dyDescent="0.2">
      <c r="A445" s="1">
        <v>25350</v>
      </c>
      <c r="B445" t="s">
        <v>1435</v>
      </c>
      <c r="C445" t="s">
        <v>1436</v>
      </c>
    </row>
    <row r="446" spans="1:3" x14ac:dyDescent="0.2">
      <c r="A446" s="1">
        <v>28295</v>
      </c>
      <c r="B446" t="s">
        <v>1437</v>
      </c>
      <c r="C446" t="s">
        <v>1438</v>
      </c>
    </row>
    <row r="447" spans="1:3" x14ac:dyDescent="0.2">
      <c r="A447" s="1">
        <v>25351</v>
      </c>
      <c r="B447" t="s">
        <v>1439</v>
      </c>
      <c r="C447" t="s">
        <v>1440</v>
      </c>
    </row>
    <row r="448" spans="1:3" x14ac:dyDescent="0.2">
      <c r="A448" s="1">
        <v>25352</v>
      </c>
      <c r="B448" t="s">
        <v>1441</v>
      </c>
      <c r="C448" t="s">
        <v>1442</v>
      </c>
    </row>
    <row r="449" spans="1:3" x14ac:dyDescent="0.2">
      <c r="A449" s="1">
        <v>25353</v>
      </c>
      <c r="B449" t="s">
        <v>1443</v>
      </c>
      <c r="C449" t="s">
        <v>1444</v>
      </c>
    </row>
    <row r="450" spans="1:3" x14ac:dyDescent="0.2">
      <c r="A450" s="1">
        <v>25354</v>
      </c>
      <c r="B450" t="s">
        <v>1445</v>
      </c>
      <c r="C450" t="s">
        <v>1446</v>
      </c>
    </row>
    <row r="451" spans="1:3" x14ac:dyDescent="0.2">
      <c r="A451" s="1">
        <v>25355</v>
      </c>
      <c r="B451" t="s">
        <v>1447</v>
      </c>
      <c r="C451" t="s">
        <v>1448</v>
      </c>
    </row>
    <row r="452" spans="1:3" x14ac:dyDescent="0.2">
      <c r="A452" s="1">
        <v>25356</v>
      </c>
      <c r="B452" t="s">
        <v>1449</v>
      </c>
      <c r="C452" t="s">
        <v>1450</v>
      </c>
    </row>
    <row r="453" spans="1:3" x14ac:dyDescent="0.2">
      <c r="A453" s="1">
        <v>25357</v>
      </c>
      <c r="B453" t="s">
        <v>1451</v>
      </c>
      <c r="C453" t="s">
        <v>1452</v>
      </c>
    </row>
    <row r="454" spans="1:3" x14ac:dyDescent="0.2">
      <c r="A454" s="1">
        <v>25358</v>
      </c>
      <c r="B454" t="s">
        <v>1453</v>
      </c>
      <c r="C454" t="s">
        <v>1454</v>
      </c>
    </row>
    <row r="455" spans="1:3" x14ac:dyDescent="0.2">
      <c r="A455" s="1">
        <v>25359</v>
      </c>
      <c r="B455" t="s">
        <v>1455</v>
      </c>
      <c r="C455" t="s">
        <v>1454</v>
      </c>
    </row>
    <row r="456" spans="1:3" x14ac:dyDescent="0.2">
      <c r="A456" s="1">
        <v>25360</v>
      </c>
      <c r="B456" t="s">
        <v>1456</v>
      </c>
      <c r="C456" t="s">
        <v>1457</v>
      </c>
    </row>
    <row r="457" spans="1:3" x14ac:dyDescent="0.2">
      <c r="A457" s="1">
        <v>25361</v>
      </c>
      <c r="B457" t="s">
        <v>1458</v>
      </c>
      <c r="C457" t="s">
        <v>784</v>
      </c>
    </row>
    <row r="458" spans="1:3" x14ac:dyDescent="0.2">
      <c r="A458" s="1">
        <v>25362</v>
      </c>
      <c r="B458" t="s">
        <v>1459</v>
      </c>
      <c r="C458" t="s">
        <v>786</v>
      </c>
    </row>
    <row r="459" spans="1:3" x14ac:dyDescent="0.2">
      <c r="A459" s="1">
        <v>25363</v>
      </c>
      <c r="B459" t="s">
        <v>1460</v>
      </c>
      <c r="C459" t="s">
        <v>788</v>
      </c>
    </row>
    <row r="460" spans="1:3" x14ac:dyDescent="0.2">
      <c r="A460" s="1">
        <v>25364</v>
      </c>
      <c r="B460" t="s">
        <v>1461</v>
      </c>
      <c r="C460" t="s">
        <v>790</v>
      </c>
    </row>
    <row r="461" spans="1:3" x14ac:dyDescent="0.2">
      <c r="A461" s="1">
        <v>25365</v>
      </c>
      <c r="B461" t="s">
        <v>1462</v>
      </c>
      <c r="C461" t="s">
        <v>792</v>
      </c>
    </row>
    <row r="462" spans="1:3" x14ac:dyDescent="0.2">
      <c r="A462" s="1">
        <v>25366</v>
      </c>
      <c r="B462" t="s">
        <v>1463</v>
      </c>
      <c r="C462" t="s">
        <v>794</v>
      </c>
    </row>
    <row r="463" spans="1:3" x14ac:dyDescent="0.2">
      <c r="A463" s="1">
        <v>25367</v>
      </c>
      <c r="B463" t="s">
        <v>1464</v>
      </c>
      <c r="C463" t="s">
        <v>796</v>
      </c>
    </row>
    <row r="464" spans="1:3" x14ac:dyDescent="0.2">
      <c r="A464" s="1">
        <v>25368</v>
      </c>
      <c r="B464" t="s">
        <v>1465</v>
      </c>
      <c r="C464" t="s">
        <v>798</v>
      </c>
    </row>
    <row r="465" spans="1:3" x14ac:dyDescent="0.2">
      <c r="A465" s="1">
        <v>25369</v>
      </c>
      <c r="B465" t="s">
        <v>1466</v>
      </c>
      <c r="C465" t="s">
        <v>800</v>
      </c>
    </row>
    <row r="466" spans="1:3" x14ac:dyDescent="0.2">
      <c r="A466" s="1">
        <v>25370</v>
      </c>
      <c r="B466" t="s">
        <v>1467</v>
      </c>
      <c r="C466" t="s">
        <v>802</v>
      </c>
    </row>
    <row r="467" spans="1:3" x14ac:dyDescent="0.2">
      <c r="A467" s="1">
        <v>25371</v>
      </c>
      <c r="B467" t="s">
        <v>1468</v>
      </c>
      <c r="C467" t="s">
        <v>804</v>
      </c>
    </row>
    <row r="468" spans="1:3" x14ac:dyDescent="0.2">
      <c r="A468" s="1">
        <v>25372</v>
      </c>
      <c r="B468" t="s">
        <v>1469</v>
      </c>
      <c r="C468" t="s">
        <v>806</v>
      </c>
    </row>
    <row r="469" spans="1:3" x14ac:dyDescent="0.2">
      <c r="A469" s="1">
        <v>25373</v>
      </c>
      <c r="B469" t="s">
        <v>1470</v>
      </c>
      <c r="C469" t="s">
        <v>808</v>
      </c>
    </row>
    <row r="470" spans="1:3" x14ac:dyDescent="0.2">
      <c r="A470" s="1">
        <v>25374</v>
      </c>
      <c r="B470" t="s">
        <v>1471</v>
      </c>
      <c r="C470" t="s">
        <v>810</v>
      </c>
    </row>
    <row r="471" spans="1:3" x14ac:dyDescent="0.2">
      <c r="A471" s="1">
        <v>25375</v>
      </c>
      <c r="B471" t="s">
        <v>1472</v>
      </c>
      <c r="C471" t="s">
        <v>812</v>
      </c>
    </row>
    <row r="472" spans="1:3" x14ac:dyDescent="0.2">
      <c r="A472" s="1">
        <v>25376</v>
      </c>
      <c r="B472" t="s">
        <v>1473</v>
      </c>
      <c r="C472" t="s">
        <v>814</v>
      </c>
    </row>
    <row r="473" spans="1:3" x14ac:dyDescent="0.2">
      <c r="A473" s="1">
        <v>25377</v>
      </c>
      <c r="B473" t="s">
        <v>1474</v>
      </c>
      <c r="C473" t="s">
        <v>816</v>
      </c>
    </row>
    <row r="474" spans="1:3" x14ac:dyDescent="0.2">
      <c r="A474" s="1">
        <v>25378</v>
      </c>
      <c r="B474" t="s">
        <v>1475</v>
      </c>
      <c r="C474" t="s">
        <v>818</v>
      </c>
    </row>
    <row r="475" spans="1:3" x14ac:dyDescent="0.2">
      <c r="A475" s="1">
        <v>25379</v>
      </c>
      <c r="B475" t="s">
        <v>1476</v>
      </c>
      <c r="C475" t="s">
        <v>820</v>
      </c>
    </row>
    <row r="476" spans="1:3" x14ac:dyDescent="0.2">
      <c r="A476" s="1">
        <v>25380</v>
      </c>
      <c r="B476" t="s">
        <v>1477</v>
      </c>
      <c r="C476" t="s">
        <v>822</v>
      </c>
    </row>
    <row r="477" spans="1:3" x14ac:dyDescent="0.2">
      <c r="A477" s="1">
        <v>25381</v>
      </c>
      <c r="B477" t="s">
        <v>1478</v>
      </c>
      <c r="C477" t="s">
        <v>824</v>
      </c>
    </row>
    <row r="478" spans="1:3" x14ac:dyDescent="0.2">
      <c r="A478" s="1">
        <v>25382</v>
      </c>
      <c r="B478" t="s">
        <v>1479</v>
      </c>
      <c r="C478" t="s">
        <v>1480</v>
      </c>
    </row>
    <row r="479" spans="1:3" x14ac:dyDescent="0.2">
      <c r="A479" s="1">
        <v>25383</v>
      </c>
      <c r="B479" t="s">
        <v>1481</v>
      </c>
      <c r="C479" t="s">
        <v>1482</v>
      </c>
    </row>
    <row r="480" spans="1:3" x14ac:dyDescent="0.2">
      <c r="A480" s="1">
        <v>25384</v>
      </c>
      <c r="B480" t="s">
        <v>1483</v>
      </c>
      <c r="C480" t="s">
        <v>1484</v>
      </c>
    </row>
    <row r="481" spans="1:3" x14ac:dyDescent="0.2">
      <c r="A481" s="1">
        <v>25385</v>
      </c>
      <c r="B481" t="s">
        <v>1485</v>
      </c>
      <c r="C481" t="s">
        <v>1486</v>
      </c>
    </row>
    <row r="482" spans="1:3" x14ac:dyDescent="0.2">
      <c r="A482" s="1">
        <v>25386</v>
      </c>
      <c r="B482" t="s">
        <v>1487</v>
      </c>
      <c r="C482" t="s">
        <v>1488</v>
      </c>
    </row>
    <row r="483" spans="1:3" x14ac:dyDescent="0.2">
      <c r="A483" s="1">
        <v>25387</v>
      </c>
      <c r="B483" t="s">
        <v>1489</v>
      </c>
      <c r="C483" t="s">
        <v>1490</v>
      </c>
    </row>
    <row r="484" spans="1:3" x14ac:dyDescent="0.2">
      <c r="A484" s="1">
        <v>25388</v>
      </c>
      <c r="B484" t="s">
        <v>1491</v>
      </c>
      <c r="C484" t="s">
        <v>1492</v>
      </c>
    </row>
    <row r="485" spans="1:3" x14ac:dyDescent="0.2">
      <c r="A485" s="1">
        <v>25389</v>
      </c>
      <c r="B485" t="s">
        <v>1493</v>
      </c>
      <c r="C485" t="s">
        <v>1494</v>
      </c>
    </row>
    <row r="486" spans="1:3" x14ac:dyDescent="0.2">
      <c r="A486" s="1">
        <v>25390</v>
      </c>
      <c r="B486" t="s">
        <v>1495</v>
      </c>
      <c r="C486" t="s">
        <v>1496</v>
      </c>
    </row>
    <row r="487" spans="1:3" x14ac:dyDescent="0.2">
      <c r="A487" s="1">
        <v>25391</v>
      </c>
      <c r="B487" t="s">
        <v>1497</v>
      </c>
      <c r="C487" t="s">
        <v>1498</v>
      </c>
    </row>
    <row r="488" spans="1:3" x14ac:dyDescent="0.2">
      <c r="A488" s="1">
        <v>25392</v>
      </c>
      <c r="B488" t="s">
        <v>1499</v>
      </c>
      <c r="C488" t="s">
        <v>1500</v>
      </c>
    </row>
    <row r="489" spans="1:3" x14ac:dyDescent="0.2">
      <c r="A489" s="1">
        <v>25393</v>
      </c>
      <c r="B489" t="s">
        <v>1501</v>
      </c>
      <c r="C489" t="s">
        <v>1502</v>
      </c>
    </row>
    <row r="490" spans="1:3" x14ac:dyDescent="0.2">
      <c r="A490" s="1">
        <v>25394</v>
      </c>
      <c r="B490" t="s">
        <v>1503</v>
      </c>
      <c r="C490" t="s">
        <v>1504</v>
      </c>
    </row>
    <row r="491" spans="1:3" x14ac:dyDescent="0.2">
      <c r="A491" s="1">
        <v>25395</v>
      </c>
      <c r="B491" t="s">
        <v>1505</v>
      </c>
      <c r="C491" t="s">
        <v>1506</v>
      </c>
    </row>
    <row r="492" spans="1:3" x14ac:dyDescent="0.2">
      <c r="A492" s="1">
        <v>25396</v>
      </c>
      <c r="B492" t="s">
        <v>1507</v>
      </c>
      <c r="C492" t="s">
        <v>1508</v>
      </c>
    </row>
    <row r="493" spans="1:3" x14ac:dyDescent="0.2">
      <c r="A493" s="1">
        <v>25397</v>
      </c>
      <c r="B493" t="s">
        <v>1509</v>
      </c>
      <c r="C493" t="s">
        <v>1510</v>
      </c>
    </row>
    <row r="494" spans="1:3" x14ac:dyDescent="0.2">
      <c r="A494" s="1">
        <v>25398</v>
      </c>
      <c r="B494" t="s">
        <v>1511</v>
      </c>
      <c r="C494" t="s">
        <v>1512</v>
      </c>
    </row>
    <row r="495" spans="1:3" x14ac:dyDescent="0.2">
      <c r="A495" s="1">
        <v>25399</v>
      </c>
      <c r="B495" t="s">
        <v>1513</v>
      </c>
      <c r="C495" t="s">
        <v>1514</v>
      </c>
    </row>
    <row r="496" spans="1:3" x14ac:dyDescent="0.2">
      <c r="A496" s="1">
        <v>25400</v>
      </c>
      <c r="B496" t="s">
        <v>1515</v>
      </c>
      <c r="C496" t="s">
        <v>1516</v>
      </c>
    </row>
    <row r="497" spans="1:3" x14ac:dyDescent="0.2">
      <c r="A497" s="1">
        <v>25401</v>
      </c>
      <c r="B497" t="s">
        <v>1517</v>
      </c>
      <c r="C497" t="s">
        <v>1518</v>
      </c>
    </row>
    <row r="498" spans="1:3" x14ac:dyDescent="0.2">
      <c r="A498" s="1">
        <v>25402</v>
      </c>
      <c r="B498" t="s">
        <v>1519</v>
      </c>
      <c r="C498" t="s">
        <v>1520</v>
      </c>
    </row>
    <row r="499" spans="1:3" x14ac:dyDescent="0.2">
      <c r="A499" s="1">
        <v>25403</v>
      </c>
      <c r="B499" t="s">
        <v>1521</v>
      </c>
      <c r="C499" t="s">
        <v>1522</v>
      </c>
    </row>
    <row r="500" spans="1:3" x14ac:dyDescent="0.2">
      <c r="A500" s="1">
        <v>25404</v>
      </c>
      <c r="B500" t="s">
        <v>1523</v>
      </c>
      <c r="C500" t="s">
        <v>1524</v>
      </c>
    </row>
    <row r="501" spans="1:3" x14ac:dyDescent="0.2">
      <c r="A501" s="1">
        <v>25405</v>
      </c>
      <c r="B501" t="s">
        <v>1525</v>
      </c>
      <c r="C501" t="s">
        <v>1526</v>
      </c>
    </row>
    <row r="502" spans="1:3" x14ac:dyDescent="0.2">
      <c r="A502" s="1">
        <v>25406</v>
      </c>
      <c r="B502" t="s">
        <v>1527</v>
      </c>
      <c r="C502" t="s">
        <v>1528</v>
      </c>
    </row>
    <row r="503" spans="1:3" x14ac:dyDescent="0.2">
      <c r="A503" s="1">
        <v>25407</v>
      </c>
      <c r="B503" t="s">
        <v>1529</v>
      </c>
      <c r="C503" t="s">
        <v>1530</v>
      </c>
    </row>
    <row r="504" spans="1:3" x14ac:dyDescent="0.2">
      <c r="A504" s="1">
        <v>25408</v>
      </c>
      <c r="B504" t="s">
        <v>1531</v>
      </c>
      <c r="C504" t="s">
        <v>1532</v>
      </c>
    </row>
    <row r="505" spans="1:3" x14ac:dyDescent="0.2">
      <c r="A505" s="1">
        <v>25409</v>
      </c>
      <c r="B505" t="s">
        <v>1533</v>
      </c>
      <c r="C505" t="s">
        <v>1534</v>
      </c>
    </row>
    <row r="506" spans="1:3" x14ac:dyDescent="0.2">
      <c r="A506" s="1">
        <v>25410</v>
      </c>
      <c r="B506" t="s">
        <v>1535</v>
      </c>
      <c r="C506" t="s">
        <v>1536</v>
      </c>
    </row>
    <row r="507" spans="1:3" x14ac:dyDescent="0.2">
      <c r="A507" s="1">
        <v>25411</v>
      </c>
      <c r="B507" t="s">
        <v>1537</v>
      </c>
      <c r="C507" t="s">
        <v>1538</v>
      </c>
    </row>
    <row r="508" spans="1:3" x14ac:dyDescent="0.2">
      <c r="A508" s="1">
        <v>25412</v>
      </c>
      <c r="B508" t="s">
        <v>1539</v>
      </c>
      <c r="C508" t="s">
        <v>1540</v>
      </c>
    </row>
    <row r="509" spans="1:3" x14ac:dyDescent="0.2">
      <c r="A509" s="1">
        <v>25413</v>
      </c>
      <c r="B509" t="s">
        <v>1541</v>
      </c>
      <c r="C509" t="s">
        <v>1542</v>
      </c>
    </row>
    <row r="510" spans="1:3" x14ac:dyDescent="0.2">
      <c r="A510" s="1">
        <v>25414</v>
      </c>
      <c r="B510" t="s">
        <v>1543</v>
      </c>
      <c r="C510" t="s">
        <v>1544</v>
      </c>
    </row>
    <row r="511" spans="1:3" x14ac:dyDescent="0.2">
      <c r="A511" s="1">
        <v>25415</v>
      </c>
      <c r="B511" t="s">
        <v>1545</v>
      </c>
      <c r="C511" t="s">
        <v>1546</v>
      </c>
    </row>
    <row r="512" spans="1:3" x14ac:dyDescent="0.2">
      <c r="A512" s="1">
        <v>25416</v>
      </c>
      <c r="B512" t="s">
        <v>1547</v>
      </c>
      <c r="C512" t="s">
        <v>1548</v>
      </c>
    </row>
    <row r="513" spans="1:3" x14ac:dyDescent="0.2">
      <c r="A513" s="1">
        <v>25417</v>
      </c>
      <c r="B513" t="s">
        <v>1549</v>
      </c>
      <c r="C513" t="s">
        <v>1550</v>
      </c>
    </row>
    <row r="514" spans="1:3" x14ac:dyDescent="0.2">
      <c r="A514" s="1">
        <v>25418</v>
      </c>
      <c r="B514" t="s">
        <v>1551</v>
      </c>
      <c r="C514" t="s">
        <v>1552</v>
      </c>
    </row>
    <row r="515" spans="1:3" x14ac:dyDescent="0.2">
      <c r="A515" s="1">
        <v>25419</v>
      </c>
      <c r="B515" t="s">
        <v>1553</v>
      </c>
      <c r="C515" t="s">
        <v>1554</v>
      </c>
    </row>
    <row r="516" spans="1:3" x14ac:dyDescent="0.2">
      <c r="A516" s="1">
        <v>25420</v>
      </c>
      <c r="B516" t="s">
        <v>1555</v>
      </c>
      <c r="C516" t="s">
        <v>1556</v>
      </c>
    </row>
    <row r="517" spans="1:3" x14ac:dyDescent="0.2">
      <c r="A517" s="1">
        <v>25421</v>
      </c>
      <c r="B517" t="s">
        <v>1557</v>
      </c>
      <c r="C517" t="s">
        <v>1558</v>
      </c>
    </row>
    <row r="518" spans="1:3" x14ac:dyDescent="0.2">
      <c r="A518" s="1">
        <v>25422</v>
      </c>
      <c r="B518" t="s">
        <v>1559</v>
      </c>
      <c r="C518" t="s">
        <v>1560</v>
      </c>
    </row>
    <row r="519" spans="1:3" x14ac:dyDescent="0.2">
      <c r="A519" s="1">
        <v>25423</v>
      </c>
      <c r="B519" t="s">
        <v>1561</v>
      </c>
      <c r="C519" t="s">
        <v>1562</v>
      </c>
    </row>
    <row r="520" spans="1:3" x14ac:dyDescent="0.2">
      <c r="A520" s="1">
        <v>25424</v>
      </c>
      <c r="B520" t="s">
        <v>1563</v>
      </c>
      <c r="C520" t="s">
        <v>1564</v>
      </c>
    </row>
    <row r="521" spans="1:3" x14ac:dyDescent="0.2">
      <c r="A521" s="1">
        <v>25425</v>
      </c>
      <c r="B521" t="s">
        <v>1565</v>
      </c>
      <c r="C521" t="s">
        <v>1566</v>
      </c>
    </row>
    <row r="522" spans="1:3" x14ac:dyDescent="0.2">
      <c r="A522" s="1">
        <v>25426</v>
      </c>
      <c r="B522" t="s">
        <v>1567</v>
      </c>
      <c r="C522" t="s">
        <v>1568</v>
      </c>
    </row>
    <row r="523" spans="1:3" x14ac:dyDescent="0.2">
      <c r="A523" s="1">
        <v>25427</v>
      </c>
      <c r="B523" t="s">
        <v>1569</v>
      </c>
      <c r="C523" t="s">
        <v>1570</v>
      </c>
    </row>
    <row r="524" spans="1:3" x14ac:dyDescent="0.2">
      <c r="A524" s="1">
        <v>25428</v>
      </c>
      <c r="B524" t="s">
        <v>1571</v>
      </c>
      <c r="C524" t="s">
        <v>1572</v>
      </c>
    </row>
    <row r="525" spans="1:3" x14ac:dyDescent="0.2">
      <c r="A525" s="1">
        <v>25429</v>
      </c>
      <c r="B525" t="s">
        <v>1573</v>
      </c>
      <c r="C525" t="s">
        <v>1574</v>
      </c>
    </row>
    <row r="526" spans="1:3" x14ac:dyDescent="0.2">
      <c r="A526" s="1">
        <v>25430</v>
      </c>
      <c r="B526" t="s">
        <v>1575</v>
      </c>
      <c r="C526" t="s">
        <v>1576</v>
      </c>
    </row>
    <row r="527" spans="1:3" x14ac:dyDescent="0.2">
      <c r="A527" s="1">
        <v>25431</v>
      </c>
      <c r="B527" t="s">
        <v>1577</v>
      </c>
      <c r="C527" t="s">
        <v>1578</v>
      </c>
    </row>
    <row r="528" spans="1:3" x14ac:dyDescent="0.2">
      <c r="A528" s="1">
        <v>25432</v>
      </c>
      <c r="B528" t="s">
        <v>1579</v>
      </c>
      <c r="C528" t="s">
        <v>1580</v>
      </c>
    </row>
    <row r="529" spans="1:3" x14ac:dyDescent="0.2">
      <c r="A529" s="1">
        <v>25433</v>
      </c>
      <c r="B529" t="s">
        <v>1581</v>
      </c>
      <c r="C529" t="s">
        <v>1582</v>
      </c>
    </row>
    <row r="530" spans="1:3" x14ac:dyDescent="0.2">
      <c r="A530" s="1">
        <v>25434</v>
      </c>
      <c r="B530" t="s">
        <v>1583</v>
      </c>
      <c r="C530" t="s">
        <v>1584</v>
      </c>
    </row>
    <row r="531" spans="1:3" x14ac:dyDescent="0.2">
      <c r="A531" s="1">
        <v>25435</v>
      </c>
      <c r="B531" t="s">
        <v>1585</v>
      </c>
      <c r="C531" t="s">
        <v>1586</v>
      </c>
    </row>
    <row r="532" spans="1:3" x14ac:dyDescent="0.2">
      <c r="A532" s="1">
        <v>25436</v>
      </c>
      <c r="B532" t="s">
        <v>1587</v>
      </c>
      <c r="C532" t="s">
        <v>1588</v>
      </c>
    </row>
    <row r="533" spans="1:3" x14ac:dyDescent="0.2">
      <c r="A533" s="1">
        <v>25437</v>
      </c>
      <c r="B533" t="s">
        <v>1589</v>
      </c>
      <c r="C533" t="s">
        <v>1590</v>
      </c>
    </row>
    <row r="534" spans="1:3" x14ac:dyDescent="0.2">
      <c r="A534" s="1">
        <v>25438</v>
      </c>
      <c r="B534" t="s">
        <v>1591</v>
      </c>
      <c r="C534" t="s">
        <v>1592</v>
      </c>
    </row>
    <row r="535" spans="1:3" x14ac:dyDescent="0.2">
      <c r="A535" s="1">
        <v>25439</v>
      </c>
      <c r="B535" t="s">
        <v>1593</v>
      </c>
      <c r="C535" t="s">
        <v>1594</v>
      </c>
    </row>
    <row r="536" spans="1:3" x14ac:dyDescent="0.2">
      <c r="A536" s="1">
        <v>25440</v>
      </c>
      <c r="B536" t="s">
        <v>1595</v>
      </c>
      <c r="C536" t="s">
        <v>1596</v>
      </c>
    </row>
    <row r="537" spans="1:3" x14ac:dyDescent="0.2">
      <c r="A537" s="1">
        <v>25441</v>
      </c>
      <c r="B537" t="s">
        <v>1597</v>
      </c>
      <c r="C537" t="s">
        <v>1598</v>
      </c>
    </row>
    <row r="538" spans="1:3" x14ac:dyDescent="0.2">
      <c r="A538" s="1">
        <v>25442</v>
      </c>
      <c r="B538" t="s">
        <v>1599</v>
      </c>
      <c r="C538" t="s">
        <v>1600</v>
      </c>
    </row>
    <row r="539" spans="1:3" x14ac:dyDescent="0.2">
      <c r="A539" s="1">
        <v>25443</v>
      </c>
      <c r="B539" t="s">
        <v>1601</v>
      </c>
      <c r="C539" t="s">
        <v>1602</v>
      </c>
    </row>
    <row r="540" spans="1:3" x14ac:dyDescent="0.2">
      <c r="A540" s="1">
        <v>25444</v>
      </c>
      <c r="B540" t="s">
        <v>1603</v>
      </c>
      <c r="C540" t="s">
        <v>1604</v>
      </c>
    </row>
    <row r="541" spans="1:3" x14ac:dyDescent="0.2">
      <c r="A541" s="1">
        <v>25445</v>
      </c>
      <c r="B541" t="s">
        <v>1605</v>
      </c>
      <c r="C541" t="s">
        <v>1606</v>
      </c>
    </row>
    <row r="542" spans="1:3" x14ac:dyDescent="0.2">
      <c r="A542" s="1">
        <v>25446</v>
      </c>
      <c r="B542" t="s">
        <v>1607</v>
      </c>
      <c r="C542" t="s">
        <v>1608</v>
      </c>
    </row>
    <row r="543" spans="1:3" x14ac:dyDescent="0.2">
      <c r="A543" s="1">
        <v>25447</v>
      </c>
      <c r="B543" t="s">
        <v>1609</v>
      </c>
      <c r="C543" t="s">
        <v>1610</v>
      </c>
    </row>
    <row r="544" spans="1:3" x14ac:dyDescent="0.2">
      <c r="A544" s="1">
        <v>25448</v>
      </c>
      <c r="B544" t="s">
        <v>1611</v>
      </c>
      <c r="C544" t="s">
        <v>1612</v>
      </c>
    </row>
    <row r="545" spans="1:3" x14ac:dyDescent="0.2">
      <c r="A545" s="1">
        <v>25449</v>
      </c>
      <c r="B545" t="s">
        <v>1613</v>
      </c>
      <c r="C545" t="s">
        <v>1614</v>
      </c>
    </row>
    <row r="546" spans="1:3" x14ac:dyDescent="0.2">
      <c r="A546" s="1">
        <v>25450</v>
      </c>
      <c r="B546" t="s">
        <v>1615</v>
      </c>
      <c r="C546" t="s">
        <v>1616</v>
      </c>
    </row>
    <row r="547" spans="1:3" x14ac:dyDescent="0.2">
      <c r="A547" s="1">
        <v>25451</v>
      </c>
      <c r="B547" t="s">
        <v>1617</v>
      </c>
      <c r="C547" t="s">
        <v>1618</v>
      </c>
    </row>
    <row r="548" spans="1:3" x14ac:dyDescent="0.2">
      <c r="A548" s="1">
        <v>25452</v>
      </c>
      <c r="B548" t="s">
        <v>1619</v>
      </c>
      <c r="C548" t="s">
        <v>1620</v>
      </c>
    </row>
    <row r="549" spans="1:3" x14ac:dyDescent="0.2">
      <c r="A549" s="1">
        <v>25453</v>
      </c>
      <c r="B549" t="s">
        <v>1621</v>
      </c>
      <c r="C549" t="s">
        <v>1622</v>
      </c>
    </row>
    <row r="550" spans="1:3" x14ac:dyDescent="0.2">
      <c r="A550" s="1">
        <v>25454</v>
      </c>
      <c r="B550" t="s">
        <v>1623</v>
      </c>
      <c r="C550" t="s">
        <v>1624</v>
      </c>
    </row>
    <row r="551" spans="1:3" x14ac:dyDescent="0.2">
      <c r="A551" s="1">
        <v>25455</v>
      </c>
      <c r="B551" t="s">
        <v>1625</v>
      </c>
      <c r="C551" t="s">
        <v>1626</v>
      </c>
    </row>
    <row r="552" spans="1:3" x14ac:dyDescent="0.2">
      <c r="A552" s="1">
        <v>25456</v>
      </c>
      <c r="B552" t="s">
        <v>1627</v>
      </c>
      <c r="C552" t="s">
        <v>1628</v>
      </c>
    </row>
    <row r="553" spans="1:3" x14ac:dyDescent="0.2">
      <c r="A553" s="1">
        <v>25457</v>
      </c>
      <c r="B553" t="s">
        <v>1629</v>
      </c>
      <c r="C553" t="s">
        <v>1630</v>
      </c>
    </row>
    <row r="554" spans="1:3" x14ac:dyDescent="0.2">
      <c r="A554" s="1">
        <v>25458</v>
      </c>
      <c r="B554" t="s">
        <v>1631</v>
      </c>
      <c r="C554" t="s">
        <v>1632</v>
      </c>
    </row>
    <row r="555" spans="1:3" x14ac:dyDescent="0.2">
      <c r="A555" s="1">
        <v>25459</v>
      </c>
      <c r="B555" t="s">
        <v>1633</v>
      </c>
      <c r="C555" t="s">
        <v>1634</v>
      </c>
    </row>
    <row r="556" spans="1:3" x14ac:dyDescent="0.2">
      <c r="A556" s="1">
        <v>25460</v>
      </c>
      <c r="B556" t="s">
        <v>1635</v>
      </c>
      <c r="C556" t="s">
        <v>1636</v>
      </c>
    </row>
    <row r="557" spans="1:3" x14ac:dyDescent="0.2">
      <c r="A557" s="1">
        <v>25461</v>
      </c>
      <c r="B557" t="s">
        <v>1637</v>
      </c>
      <c r="C557" t="s">
        <v>1638</v>
      </c>
    </row>
    <row r="558" spans="1:3" x14ac:dyDescent="0.2">
      <c r="A558" s="1">
        <v>25462</v>
      </c>
      <c r="B558" t="s">
        <v>1639</v>
      </c>
      <c r="C558" t="s">
        <v>1640</v>
      </c>
    </row>
    <row r="559" spans="1:3" x14ac:dyDescent="0.2">
      <c r="A559" s="1">
        <v>25463</v>
      </c>
      <c r="B559" t="s">
        <v>1641</v>
      </c>
      <c r="C559" t="s">
        <v>1642</v>
      </c>
    </row>
    <row r="560" spans="1:3" x14ac:dyDescent="0.2">
      <c r="A560" s="1">
        <v>25464</v>
      </c>
      <c r="B560" t="s">
        <v>1643</v>
      </c>
      <c r="C560" t="s">
        <v>1644</v>
      </c>
    </row>
    <row r="561" spans="1:3" x14ac:dyDescent="0.2">
      <c r="A561" s="1">
        <v>25465</v>
      </c>
      <c r="B561" t="s">
        <v>1645</v>
      </c>
      <c r="C561" t="s">
        <v>1646</v>
      </c>
    </row>
    <row r="562" spans="1:3" x14ac:dyDescent="0.2">
      <c r="A562" s="1">
        <v>25466</v>
      </c>
      <c r="B562" t="s">
        <v>1647</v>
      </c>
      <c r="C562" t="s">
        <v>1648</v>
      </c>
    </row>
    <row r="563" spans="1:3" x14ac:dyDescent="0.2">
      <c r="A563" s="1">
        <v>25467</v>
      </c>
      <c r="B563" t="s">
        <v>1649</v>
      </c>
      <c r="C563" t="s">
        <v>1650</v>
      </c>
    </row>
    <row r="564" spans="1:3" x14ac:dyDescent="0.2">
      <c r="A564" s="1">
        <v>25468</v>
      </c>
      <c r="B564" t="s">
        <v>1651</v>
      </c>
      <c r="C564" t="s">
        <v>1652</v>
      </c>
    </row>
    <row r="565" spans="1:3" x14ac:dyDescent="0.2">
      <c r="A565" s="1">
        <v>25469</v>
      </c>
      <c r="B565" t="s">
        <v>1653</v>
      </c>
      <c r="C565" t="s">
        <v>1654</v>
      </c>
    </row>
    <row r="566" spans="1:3" x14ac:dyDescent="0.2">
      <c r="A566" s="1">
        <v>25470</v>
      </c>
      <c r="B566" t="s">
        <v>1655</v>
      </c>
      <c r="C566" t="s">
        <v>1656</v>
      </c>
    </row>
    <row r="567" spans="1:3" x14ac:dyDescent="0.2">
      <c r="A567" s="1">
        <v>25471</v>
      </c>
      <c r="B567" t="s">
        <v>1657</v>
      </c>
      <c r="C567" t="s">
        <v>1658</v>
      </c>
    </row>
    <row r="568" spans="1:3" x14ac:dyDescent="0.2">
      <c r="A568" s="1">
        <v>25472</v>
      </c>
      <c r="B568" t="s">
        <v>1659</v>
      </c>
      <c r="C568" t="s">
        <v>1660</v>
      </c>
    </row>
    <row r="569" spans="1:3" x14ac:dyDescent="0.2">
      <c r="A569" s="1">
        <v>25473</v>
      </c>
      <c r="B569" t="s">
        <v>1661</v>
      </c>
      <c r="C569" t="s">
        <v>1662</v>
      </c>
    </row>
    <row r="570" spans="1:3" x14ac:dyDescent="0.2">
      <c r="A570" s="1">
        <v>25474</v>
      </c>
      <c r="B570" t="s">
        <v>1663</v>
      </c>
      <c r="C570" t="s">
        <v>1664</v>
      </c>
    </row>
    <row r="571" spans="1:3" x14ac:dyDescent="0.2">
      <c r="A571" s="1">
        <v>25475</v>
      </c>
      <c r="B571" t="s">
        <v>1665</v>
      </c>
      <c r="C571" t="s">
        <v>1666</v>
      </c>
    </row>
    <row r="572" spans="1:3" x14ac:dyDescent="0.2">
      <c r="A572" s="1">
        <v>25476</v>
      </c>
      <c r="B572" t="s">
        <v>1667</v>
      </c>
      <c r="C572" t="s">
        <v>1668</v>
      </c>
    </row>
    <row r="573" spans="1:3" x14ac:dyDescent="0.2">
      <c r="A573" s="1">
        <v>25477</v>
      </c>
      <c r="B573" t="s">
        <v>1669</v>
      </c>
      <c r="C573" t="s">
        <v>1033</v>
      </c>
    </row>
    <row r="574" spans="1:3" x14ac:dyDescent="0.2">
      <c r="A574" s="1">
        <v>25478</v>
      </c>
      <c r="B574" t="s">
        <v>1670</v>
      </c>
      <c r="C574" t="s">
        <v>1035</v>
      </c>
    </row>
    <row r="575" spans="1:3" x14ac:dyDescent="0.2">
      <c r="A575" s="1">
        <v>25479</v>
      </c>
      <c r="B575" t="s">
        <v>1671</v>
      </c>
      <c r="C575" t="s">
        <v>1672</v>
      </c>
    </row>
    <row r="576" spans="1:3" x14ac:dyDescent="0.2">
      <c r="A576" s="1">
        <v>25480</v>
      </c>
      <c r="B576" t="s">
        <v>1673</v>
      </c>
      <c r="C576" t="s">
        <v>1674</v>
      </c>
    </row>
    <row r="577" spans="1:3" x14ac:dyDescent="0.2">
      <c r="A577" s="1">
        <v>25481</v>
      </c>
      <c r="B577" t="s">
        <v>1675</v>
      </c>
      <c r="C577" t="s">
        <v>1676</v>
      </c>
    </row>
    <row r="578" spans="1:3" x14ac:dyDescent="0.2">
      <c r="A578" s="1">
        <v>25482</v>
      </c>
      <c r="B578" t="s">
        <v>1677</v>
      </c>
      <c r="C578" t="s">
        <v>1041</v>
      </c>
    </row>
    <row r="579" spans="1:3" x14ac:dyDescent="0.2">
      <c r="A579" s="1">
        <v>28431</v>
      </c>
      <c r="B579" t="s">
        <v>1678</v>
      </c>
      <c r="C579" t="s">
        <v>1043</v>
      </c>
    </row>
    <row r="580" spans="1:3" x14ac:dyDescent="0.2">
      <c r="A580" s="1">
        <v>28432</v>
      </c>
      <c r="B580" t="s">
        <v>1679</v>
      </c>
      <c r="C580" t="s">
        <v>1045</v>
      </c>
    </row>
    <row r="581" spans="1:3" x14ac:dyDescent="0.2">
      <c r="A581" s="1">
        <v>25483</v>
      </c>
      <c r="B581" t="s">
        <v>1680</v>
      </c>
      <c r="C581" t="s">
        <v>1681</v>
      </c>
    </row>
    <row r="582" spans="1:3" x14ac:dyDescent="0.2">
      <c r="A582" s="1">
        <v>25484</v>
      </c>
      <c r="B582" t="s">
        <v>1682</v>
      </c>
      <c r="C582" t="s">
        <v>1683</v>
      </c>
    </row>
    <row r="583" spans="1:3" x14ac:dyDescent="0.2">
      <c r="A583" s="1">
        <v>25485</v>
      </c>
      <c r="B583" t="s">
        <v>1684</v>
      </c>
      <c r="C583" t="s">
        <v>1685</v>
      </c>
    </row>
    <row r="584" spans="1:3" x14ac:dyDescent="0.2">
      <c r="A584" s="1">
        <v>25486</v>
      </c>
      <c r="B584" t="s">
        <v>1686</v>
      </c>
      <c r="C584" t="s">
        <v>1687</v>
      </c>
    </row>
    <row r="585" spans="1:3" x14ac:dyDescent="0.2">
      <c r="A585" s="1">
        <v>28296</v>
      </c>
      <c r="B585" t="s">
        <v>1688</v>
      </c>
      <c r="C585" t="s">
        <v>1689</v>
      </c>
    </row>
    <row r="586" spans="1:3" x14ac:dyDescent="0.2">
      <c r="A586" s="1">
        <v>31377</v>
      </c>
      <c r="B586" t="s">
        <v>1690</v>
      </c>
      <c r="C586" t="s">
        <v>1691</v>
      </c>
    </row>
    <row r="587" spans="1:3" x14ac:dyDescent="0.2">
      <c r="A587" s="1">
        <v>25487</v>
      </c>
      <c r="B587" t="s">
        <v>1692</v>
      </c>
      <c r="C587" t="s">
        <v>1693</v>
      </c>
    </row>
    <row r="588" spans="1:3" x14ac:dyDescent="0.2">
      <c r="A588" s="1">
        <v>25488</v>
      </c>
      <c r="B588" t="s">
        <v>1694</v>
      </c>
      <c r="C588" t="s">
        <v>1001</v>
      </c>
    </row>
    <row r="589" spans="1:3" x14ac:dyDescent="0.2">
      <c r="A589" s="1">
        <v>25489</v>
      </c>
      <c r="B589" t="s">
        <v>1695</v>
      </c>
      <c r="C589" t="s">
        <v>1003</v>
      </c>
    </row>
    <row r="590" spans="1:3" x14ac:dyDescent="0.2">
      <c r="A590" s="1">
        <v>25490</v>
      </c>
      <c r="B590" t="s">
        <v>1696</v>
      </c>
      <c r="C590" t="s">
        <v>1005</v>
      </c>
    </row>
    <row r="591" spans="1:3" x14ac:dyDescent="0.2">
      <c r="A591" s="1">
        <v>25491</v>
      </c>
      <c r="B591" t="s">
        <v>1697</v>
      </c>
      <c r="C591" t="s">
        <v>1007</v>
      </c>
    </row>
    <row r="592" spans="1:3" x14ac:dyDescent="0.2">
      <c r="A592" s="1">
        <v>25492</v>
      </c>
      <c r="B592" t="s">
        <v>1698</v>
      </c>
      <c r="C592" t="s">
        <v>1009</v>
      </c>
    </row>
    <row r="593" spans="1:3" x14ac:dyDescent="0.2">
      <c r="A593" s="1">
        <v>25493</v>
      </c>
      <c r="B593" t="s">
        <v>1699</v>
      </c>
      <c r="C593" t="s">
        <v>1011</v>
      </c>
    </row>
    <row r="594" spans="1:3" x14ac:dyDescent="0.2">
      <c r="A594" s="1">
        <v>25494</v>
      </c>
      <c r="B594" t="s">
        <v>1700</v>
      </c>
      <c r="C594" t="s">
        <v>1013</v>
      </c>
    </row>
    <row r="595" spans="1:3" x14ac:dyDescent="0.2">
      <c r="A595" s="1">
        <v>25495</v>
      </c>
      <c r="B595" t="s">
        <v>1701</v>
      </c>
      <c r="C595" t="s">
        <v>1015</v>
      </c>
    </row>
    <row r="596" spans="1:3" x14ac:dyDescent="0.2">
      <c r="A596" s="1">
        <v>28567</v>
      </c>
      <c r="B596" t="s">
        <v>1702</v>
      </c>
      <c r="C596" t="s">
        <v>1703</v>
      </c>
    </row>
    <row r="597" spans="1:3" x14ac:dyDescent="0.2">
      <c r="A597" s="1">
        <v>28357</v>
      </c>
      <c r="B597" t="s">
        <v>1704</v>
      </c>
      <c r="C597" t="s">
        <v>1705</v>
      </c>
    </row>
    <row r="598" spans="1:3" x14ac:dyDescent="0.2">
      <c r="A598" s="1">
        <v>28358</v>
      </c>
      <c r="B598" t="s">
        <v>1706</v>
      </c>
      <c r="C598" t="s">
        <v>1707</v>
      </c>
    </row>
    <row r="599" spans="1:3" x14ac:dyDescent="0.2">
      <c r="A599" s="1">
        <v>28359</v>
      </c>
      <c r="B599" t="s">
        <v>1708</v>
      </c>
      <c r="C599" t="s">
        <v>1709</v>
      </c>
    </row>
    <row r="600" spans="1:3" x14ac:dyDescent="0.2">
      <c r="A600" s="1">
        <v>28360</v>
      </c>
      <c r="B600" t="s">
        <v>1710</v>
      </c>
      <c r="C600" t="s">
        <v>1711</v>
      </c>
    </row>
    <row r="601" spans="1:3" x14ac:dyDescent="0.2">
      <c r="A601" s="1">
        <v>28361</v>
      </c>
      <c r="B601" t="s">
        <v>1712</v>
      </c>
      <c r="C601" t="s">
        <v>1713</v>
      </c>
    </row>
    <row r="602" spans="1:3" x14ac:dyDescent="0.2">
      <c r="A602" s="1">
        <v>28362</v>
      </c>
      <c r="B602" t="s">
        <v>1714</v>
      </c>
      <c r="C602" t="s">
        <v>1715</v>
      </c>
    </row>
    <row r="603" spans="1:3" x14ac:dyDescent="0.2">
      <c r="A603" s="1">
        <v>28363</v>
      </c>
      <c r="B603" t="s">
        <v>1716</v>
      </c>
      <c r="C603" t="s">
        <v>1717</v>
      </c>
    </row>
    <row r="604" spans="1:3" x14ac:dyDescent="0.2">
      <c r="A604" s="1">
        <v>28364</v>
      </c>
      <c r="B604" t="s">
        <v>1718</v>
      </c>
      <c r="C604" t="s">
        <v>1719</v>
      </c>
    </row>
    <row r="605" spans="1:3" x14ac:dyDescent="0.2">
      <c r="A605" s="1">
        <v>28365</v>
      </c>
      <c r="B605" t="s">
        <v>1720</v>
      </c>
      <c r="C605" t="s">
        <v>1721</v>
      </c>
    </row>
    <row r="606" spans="1:3" x14ac:dyDescent="0.2">
      <c r="A606" s="1">
        <v>28366</v>
      </c>
      <c r="B606" t="s">
        <v>1722</v>
      </c>
      <c r="C606" t="s">
        <v>1723</v>
      </c>
    </row>
    <row r="607" spans="1:3" x14ac:dyDescent="0.2">
      <c r="A607" s="1">
        <v>28367</v>
      </c>
      <c r="B607" t="s">
        <v>1724</v>
      </c>
      <c r="C607" t="s">
        <v>1725</v>
      </c>
    </row>
    <row r="608" spans="1:3" x14ac:dyDescent="0.2">
      <c r="A608" s="1">
        <v>28368</v>
      </c>
      <c r="B608" t="s">
        <v>1726</v>
      </c>
      <c r="C608" t="s">
        <v>1727</v>
      </c>
    </row>
    <row r="609" spans="1:3" x14ac:dyDescent="0.2">
      <c r="A609" s="1">
        <v>28369</v>
      </c>
      <c r="B609" t="s">
        <v>1728</v>
      </c>
      <c r="C609" t="s">
        <v>1729</v>
      </c>
    </row>
    <row r="610" spans="1:3" x14ac:dyDescent="0.2">
      <c r="A610" s="1">
        <v>28370</v>
      </c>
      <c r="B610" t="s">
        <v>1730</v>
      </c>
      <c r="C610" t="s">
        <v>1731</v>
      </c>
    </row>
    <row r="611" spans="1:3" x14ac:dyDescent="0.2">
      <c r="A611" s="1">
        <v>28371</v>
      </c>
      <c r="B611" t="s">
        <v>1732</v>
      </c>
      <c r="C611" t="s">
        <v>1733</v>
      </c>
    </row>
    <row r="612" spans="1:3" x14ac:dyDescent="0.2">
      <c r="A612" s="1">
        <v>28372</v>
      </c>
      <c r="B612" t="s">
        <v>1734</v>
      </c>
      <c r="C612" t="s">
        <v>1735</v>
      </c>
    </row>
    <row r="613" spans="1:3" x14ac:dyDescent="0.2">
      <c r="A613" s="1">
        <v>25496</v>
      </c>
      <c r="B613" t="s">
        <v>1736</v>
      </c>
      <c r="C613" t="s">
        <v>1049</v>
      </c>
    </row>
    <row r="614" spans="1:3" x14ac:dyDescent="0.2">
      <c r="A614" s="1">
        <v>25497</v>
      </c>
      <c r="B614" t="s">
        <v>1737</v>
      </c>
      <c r="C614" t="s">
        <v>1049</v>
      </c>
    </row>
    <row r="615" spans="1:3" x14ac:dyDescent="0.2">
      <c r="A615" s="1">
        <v>25498</v>
      </c>
      <c r="B615" t="s">
        <v>1738</v>
      </c>
      <c r="C615" t="s">
        <v>1739</v>
      </c>
    </row>
    <row r="616" spans="1:3" x14ac:dyDescent="0.2">
      <c r="A616" s="1">
        <v>25499</v>
      </c>
      <c r="B616" t="s">
        <v>1740</v>
      </c>
      <c r="C616" t="s">
        <v>1741</v>
      </c>
    </row>
    <row r="617" spans="1:3" x14ac:dyDescent="0.2">
      <c r="A617" s="1">
        <v>25500</v>
      </c>
      <c r="B617" t="s">
        <v>1742</v>
      </c>
      <c r="C617" t="s">
        <v>1743</v>
      </c>
    </row>
    <row r="618" spans="1:3" x14ac:dyDescent="0.2">
      <c r="A618" s="1">
        <v>28297</v>
      </c>
      <c r="B618" t="s">
        <v>1744</v>
      </c>
      <c r="C618" t="s">
        <v>1745</v>
      </c>
    </row>
    <row r="619" spans="1:3" x14ac:dyDescent="0.2">
      <c r="A619" s="1">
        <v>31112</v>
      </c>
      <c r="B619" t="s">
        <v>1746</v>
      </c>
      <c r="C619" t="s">
        <v>1747</v>
      </c>
    </row>
    <row r="620" spans="1:3" x14ac:dyDescent="0.2">
      <c r="A620" s="1">
        <v>25501</v>
      </c>
      <c r="B620" t="s">
        <v>1748</v>
      </c>
      <c r="C620" t="s">
        <v>1749</v>
      </c>
    </row>
    <row r="621" spans="1:3" x14ac:dyDescent="0.2">
      <c r="A621" s="1">
        <v>25502</v>
      </c>
      <c r="B621" t="s">
        <v>1750</v>
      </c>
      <c r="C621" t="s">
        <v>1751</v>
      </c>
    </row>
    <row r="622" spans="1:3" x14ac:dyDescent="0.2">
      <c r="A622" s="1">
        <v>25503</v>
      </c>
      <c r="B622" t="s">
        <v>1752</v>
      </c>
      <c r="C622" t="s">
        <v>1753</v>
      </c>
    </row>
    <row r="623" spans="1:3" x14ac:dyDescent="0.2">
      <c r="A623" s="1">
        <v>25504</v>
      </c>
      <c r="B623" t="s">
        <v>1754</v>
      </c>
      <c r="C623" t="s">
        <v>1755</v>
      </c>
    </row>
    <row r="624" spans="1:3" x14ac:dyDescent="0.2">
      <c r="A624" s="1">
        <v>25505</v>
      </c>
      <c r="B624" t="s">
        <v>1756</v>
      </c>
      <c r="C624" t="s">
        <v>1757</v>
      </c>
    </row>
    <row r="625" spans="1:3" x14ac:dyDescent="0.2">
      <c r="A625" s="1">
        <v>25506</v>
      </c>
      <c r="B625" t="s">
        <v>1758</v>
      </c>
      <c r="C625" t="s">
        <v>1759</v>
      </c>
    </row>
    <row r="626" spans="1:3" x14ac:dyDescent="0.2">
      <c r="A626" s="1">
        <v>25507</v>
      </c>
      <c r="B626" t="s">
        <v>1760</v>
      </c>
      <c r="C626" t="s">
        <v>1761</v>
      </c>
    </row>
    <row r="627" spans="1:3" x14ac:dyDescent="0.2">
      <c r="A627" s="1">
        <v>25508</v>
      </c>
      <c r="B627" t="s">
        <v>1762</v>
      </c>
      <c r="C627" t="s">
        <v>1763</v>
      </c>
    </row>
    <row r="628" spans="1:3" x14ac:dyDescent="0.2">
      <c r="A628" s="1">
        <v>25509</v>
      </c>
      <c r="B628" t="s">
        <v>1764</v>
      </c>
      <c r="C628" t="s">
        <v>1765</v>
      </c>
    </row>
    <row r="629" spans="1:3" x14ac:dyDescent="0.2">
      <c r="A629" s="1">
        <v>25510</v>
      </c>
      <c r="B629" t="s">
        <v>1766</v>
      </c>
      <c r="C629" t="s">
        <v>1767</v>
      </c>
    </row>
    <row r="630" spans="1:3" x14ac:dyDescent="0.2">
      <c r="A630" s="1">
        <v>25511</v>
      </c>
      <c r="B630" t="s">
        <v>1768</v>
      </c>
      <c r="C630" t="s">
        <v>1769</v>
      </c>
    </row>
    <row r="631" spans="1:3" x14ac:dyDescent="0.2">
      <c r="A631" s="1">
        <v>25512</v>
      </c>
      <c r="B631" t="s">
        <v>1770</v>
      </c>
      <c r="C631" t="s">
        <v>1771</v>
      </c>
    </row>
    <row r="632" spans="1:3" x14ac:dyDescent="0.2">
      <c r="A632" s="1">
        <v>28298</v>
      </c>
      <c r="B632" t="s">
        <v>1772</v>
      </c>
      <c r="C632" t="s">
        <v>1773</v>
      </c>
    </row>
    <row r="633" spans="1:3" x14ac:dyDescent="0.2">
      <c r="A633" s="1">
        <v>28299</v>
      </c>
      <c r="B633" t="s">
        <v>1774</v>
      </c>
      <c r="C633" t="s">
        <v>1775</v>
      </c>
    </row>
    <row r="634" spans="1:3" x14ac:dyDescent="0.2">
      <c r="A634" s="1">
        <v>28300</v>
      </c>
      <c r="B634" t="s">
        <v>1776</v>
      </c>
      <c r="C634" t="s">
        <v>1777</v>
      </c>
    </row>
    <row r="635" spans="1:3" x14ac:dyDescent="0.2">
      <c r="A635" s="1">
        <v>28301</v>
      </c>
      <c r="B635" t="s">
        <v>1778</v>
      </c>
      <c r="C635" t="s">
        <v>1779</v>
      </c>
    </row>
    <row r="636" spans="1:3" x14ac:dyDescent="0.2">
      <c r="A636" s="1">
        <v>28302</v>
      </c>
      <c r="B636" t="s">
        <v>1780</v>
      </c>
      <c r="C636" t="s">
        <v>766</v>
      </c>
    </row>
    <row r="637" spans="1:3" x14ac:dyDescent="0.2">
      <c r="A637" s="1">
        <v>28303</v>
      </c>
      <c r="B637" t="s">
        <v>1781</v>
      </c>
      <c r="C637" t="s">
        <v>1782</v>
      </c>
    </row>
    <row r="638" spans="1:3" x14ac:dyDescent="0.2">
      <c r="A638" s="1">
        <v>25513</v>
      </c>
      <c r="B638" t="s">
        <v>1783</v>
      </c>
      <c r="C638" t="s">
        <v>1784</v>
      </c>
    </row>
    <row r="639" spans="1:3" x14ac:dyDescent="0.2">
      <c r="A639" s="1">
        <v>25514</v>
      </c>
      <c r="B639" t="s">
        <v>1785</v>
      </c>
      <c r="C639" t="s">
        <v>1786</v>
      </c>
    </row>
    <row r="640" spans="1:3" x14ac:dyDescent="0.2">
      <c r="A640" s="1">
        <v>25515</v>
      </c>
      <c r="B640" t="s">
        <v>1787</v>
      </c>
      <c r="C640" t="s">
        <v>1788</v>
      </c>
    </row>
    <row r="641" spans="1:3" x14ac:dyDescent="0.2">
      <c r="A641" s="1">
        <v>25516</v>
      </c>
      <c r="B641" t="s">
        <v>1789</v>
      </c>
      <c r="C641" t="s">
        <v>1790</v>
      </c>
    </row>
    <row r="642" spans="1:3" x14ac:dyDescent="0.2">
      <c r="A642" s="1">
        <v>25517</v>
      </c>
      <c r="B642" t="s">
        <v>1791</v>
      </c>
      <c r="C642" t="s">
        <v>1792</v>
      </c>
    </row>
    <row r="643" spans="1:3" x14ac:dyDescent="0.2">
      <c r="A643" s="1">
        <v>25518</v>
      </c>
      <c r="B643" t="s">
        <v>1793</v>
      </c>
      <c r="C643" t="s">
        <v>1794</v>
      </c>
    </row>
    <row r="644" spans="1:3" x14ac:dyDescent="0.2">
      <c r="A644" s="1">
        <v>25519</v>
      </c>
      <c r="B644" t="s">
        <v>1795</v>
      </c>
      <c r="C644" t="s">
        <v>1796</v>
      </c>
    </row>
    <row r="645" spans="1:3" x14ac:dyDescent="0.2">
      <c r="A645" s="1">
        <v>25520</v>
      </c>
      <c r="B645" t="s">
        <v>1797</v>
      </c>
      <c r="C645" t="s">
        <v>1798</v>
      </c>
    </row>
    <row r="646" spans="1:3" x14ac:dyDescent="0.2">
      <c r="A646" s="1">
        <v>28479</v>
      </c>
      <c r="B646" t="s">
        <v>1799</v>
      </c>
      <c r="C646" t="s">
        <v>1800</v>
      </c>
    </row>
    <row r="647" spans="1:3" x14ac:dyDescent="0.2">
      <c r="A647" s="1">
        <v>28480</v>
      </c>
      <c r="B647" t="s">
        <v>1801</v>
      </c>
      <c r="C647" t="s">
        <v>670</v>
      </c>
    </row>
    <row r="648" spans="1:3" x14ac:dyDescent="0.2">
      <c r="A648" s="1">
        <v>28481</v>
      </c>
      <c r="B648" t="s">
        <v>1802</v>
      </c>
      <c r="C648" t="s">
        <v>1757</v>
      </c>
    </row>
    <row r="649" spans="1:3" x14ac:dyDescent="0.2">
      <c r="A649" s="1">
        <v>28482</v>
      </c>
      <c r="B649" t="s">
        <v>1803</v>
      </c>
      <c r="C649" t="s">
        <v>1804</v>
      </c>
    </row>
    <row r="650" spans="1:3" x14ac:dyDescent="0.2">
      <c r="A650" s="1">
        <v>28488</v>
      </c>
      <c r="B650" t="s">
        <v>1805</v>
      </c>
      <c r="C650" t="s">
        <v>1761</v>
      </c>
    </row>
    <row r="651" spans="1:3" x14ac:dyDescent="0.2">
      <c r="A651" s="1">
        <v>28494</v>
      </c>
      <c r="B651" t="s">
        <v>1806</v>
      </c>
      <c r="C651" t="s">
        <v>1807</v>
      </c>
    </row>
    <row r="652" spans="1:3" x14ac:dyDescent="0.2">
      <c r="A652" s="1">
        <v>31042</v>
      </c>
      <c r="B652" t="s">
        <v>1808</v>
      </c>
      <c r="C652" t="s">
        <v>1809</v>
      </c>
    </row>
    <row r="653" spans="1:3" x14ac:dyDescent="0.2">
      <c r="A653" s="1">
        <v>31136</v>
      </c>
      <c r="B653" t="s">
        <v>1810</v>
      </c>
      <c r="C653" t="s">
        <v>1811</v>
      </c>
    </row>
    <row r="654" spans="1:3" x14ac:dyDescent="0.2">
      <c r="A654" s="1">
        <v>25521</v>
      </c>
      <c r="B654" t="s">
        <v>1812</v>
      </c>
      <c r="C654" t="s">
        <v>1813</v>
      </c>
    </row>
    <row r="655" spans="1:3" x14ac:dyDescent="0.2">
      <c r="A655" s="1">
        <v>25522</v>
      </c>
      <c r="B655" t="s">
        <v>1814</v>
      </c>
      <c r="C655" t="s">
        <v>1813</v>
      </c>
    </row>
    <row r="656" spans="1:3" x14ac:dyDescent="0.2">
      <c r="A656" s="1">
        <v>25523</v>
      </c>
      <c r="B656" t="s">
        <v>1815</v>
      </c>
      <c r="C656" t="s">
        <v>1001</v>
      </c>
    </row>
    <row r="657" spans="1:3" x14ac:dyDescent="0.2">
      <c r="A657" s="1">
        <v>25524</v>
      </c>
      <c r="B657" t="s">
        <v>1816</v>
      </c>
      <c r="C657" t="s">
        <v>1003</v>
      </c>
    </row>
    <row r="658" spans="1:3" x14ac:dyDescent="0.2">
      <c r="A658" s="1">
        <v>25525</v>
      </c>
      <c r="B658" t="s">
        <v>1817</v>
      </c>
      <c r="C658" t="s">
        <v>1818</v>
      </c>
    </row>
    <row r="659" spans="1:3" x14ac:dyDescent="0.2">
      <c r="A659" s="1">
        <v>25526</v>
      </c>
      <c r="B659" t="s">
        <v>1819</v>
      </c>
      <c r="C659" t="s">
        <v>1007</v>
      </c>
    </row>
    <row r="660" spans="1:3" x14ac:dyDescent="0.2">
      <c r="A660" s="1">
        <v>25527</v>
      </c>
      <c r="B660" t="s">
        <v>1820</v>
      </c>
      <c r="C660" t="s">
        <v>1009</v>
      </c>
    </row>
    <row r="661" spans="1:3" x14ac:dyDescent="0.2">
      <c r="A661" s="1">
        <v>25528</v>
      </c>
      <c r="B661" t="s">
        <v>1821</v>
      </c>
      <c r="C661" t="s">
        <v>1011</v>
      </c>
    </row>
    <row r="662" spans="1:3" x14ac:dyDescent="0.2">
      <c r="A662" s="1">
        <v>25529</v>
      </c>
      <c r="B662" t="s">
        <v>1822</v>
      </c>
      <c r="C662" t="s">
        <v>1013</v>
      </c>
    </row>
    <row r="663" spans="1:3" x14ac:dyDescent="0.2">
      <c r="A663" s="1">
        <v>25530</v>
      </c>
      <c r="B663" t="s">
        <v>1823</v>
      </c>
      <c r="C663" t="s">
        <v>1015</v>
      </c>
    </row>
    <row r="664" spans="1:3" x14ac:dyDescent="0.2">
      <c r="A664" s="1">
        <v>25531</v>
      </c>
      <c r="B664" t="s">
        <v>1824</v>
      </c>
      <c r="C664" t="s">
        <v>1703</v>
      </c>
    </row>
    <row r="665" spans="1:3" x14ac:dyDescent="0.2">
      <c r="A665" s="1">
        <v>25532</v>
      </c>
      <c r="B665" t="s">
        <v>1825</v>
      </c>
      <c r="C665" t="s">
        <v>1826</v>
      </c>
    </row>
    <row r="666" spans="1:3" x14ac:dyDescent="0.2">
      <c r="A666" s="1">
        <v>25533</v>
      </c>
      <c r="B666" t="s">
        <v>1827</v>
      </c>
      <c r="C666" t="s">
        <v>1826</v>
      </c>
    </row>
    <row r="667" spans="1:3" x14ac:dyDescent="0.2">
      <c r="A667" s="1">
        <v>25534</v>
      </c>
      <c r="B667" t="s">
        <v>1828</v>
      </c>
      <c r="C667" t="s">
        <v>1829</v>
      </c>
    </row>
    <row r="668" spans="1:3" x14ac:dyDescent="0.2">
      <c r="A668" s="1">
        <v>25535</v>
      </c>
      <c r="B668" t="s">
        <v>1830</v>
      </c>
      <c r="C668" t="s">
        <v>1831</v>
      </c>
    </row>
    <row r="669" spans="1:3" x14ac:dyDescent="0.2">
      <c r="A669" s="1">
        <v>25536</v>
      </c>
      <c r="B669" t="s">
        <v>1832</v>
      </c>
      <c r="C669" t="s">
        <v>1833</v>
      </c>
    </row>
    <row r="670" spans="1:3" x14ac:dyDescent="0.2">
      <c r="A670" s="1">
        <v>25537</v>
      </c>
      <c r="B670" t="s">
        <v>1834</v>
      </c>
      <c r="C670" t="s">
        <v>1835</v>
      </c>
    </row>
    <row r="671" spans="1:3" x14ac:dyDescent="0.2">
      <c r="A671" s="1">
        <v>25538</v>
      </c>
      <c r="B671" t="s">
        <v>1836</v>
      </c>
      <c r="C671" t="s">
        <v>1837</v>
      </c>
    </row>
    <row r="672" spans="1:3" x14ac:dyDescent="0.2">
      <c r="A672" s="1">
        <v>25539</v>
      </c>
      <c r="B672" t="s">
        <v>1838</v>
      </c>
      <c r="C672" t="s">
        <v>1839</v>
      </c>
    </row>
    <row r="673" spans="1:3" x14ac:dyDescent="0.2">
      <c r="A673" s="1">
        <v>25540</v>
      </c>
      <c r="B673" t="s">
        <v>1840</v>
      </c>
      <c r="C673" t="s">
        <v>1841</v>
      </c>
    </row>
    <row r="674" spans="1:3" x14ac:dyDescent="0.2">
      <c r="A674" s="1">
        <v>25541</v>
      </c>
      <c r="B674" t="s">
        <v>1842</v>
      </c>
      <c r="C674" t="s">
        <v>1843</v>
      </c>
    </row>
    <row r="675" spans="1:3" x14ac:dyDescent="0.2">
      <c r="A675" s="1">
        <v>25542</v>
      </c>
      <c r="B675" t="s">
        <v>1844</v>
      </c>
      <c r="C675" t="s">
        <v>1845</v>
      </c>
    </row>
    <row r="676" spans="1:3" x14ac:dyDescent="0.2">
      <c r="A676" s="1">
        <v>25543</v>
      </c>
      <c r="B676" t="s">
        <v>1846</v>
      </c>
      <c r="C676" t="s">
        <v>1847</v>
      </c>
    </row>
    <row r="677" spans="1:3" x14ac:dyDescent="0.2">
      <c r="A677" s="1">
        <v>25544</v>
      </c>
      <c r="B677" t="s">
        <v>1848</v>
      </c>
      <c r="C677" t="s">
        <v>1849</v>
      </c>
    </row>
    <row r="678" spans="1:3" x14ac:dyDescent="0.2">
      <c r="A678" s="1">
        <v>25545</v>
      </c>
      <c r="B678" t="s">
        <v>1850</v>
      </c>
      <c r="C678" t="s">
        <v>1851</v>
      </c>
    </row>
    <row r="679" spans="1:3" x14ac:dyDescent="0.2">
      <c r="A679" s="1">
        <v>25546</v>
      </c>
      <c r="B679" t="s">
        <v>1852</v>
      </c>
      <c r="C679" t="s">
        <v>1853</v>
      </c>
    </row>
    <row r="680" spans="1:3" x14ac:dyDescent="0.2">
      <c r="A680" s="1">
        <v>25547</v>
      </c>
      <c r="B680" t="s">
        <v>1854</v>
      </c>
      <c r="C680" t="s">
        <v>1855</v>
      </c>
    </row>
    <row r="681" spans="1:3" x14ac:dyDescent="0.2">
      <c r="A681" s="1">
        <v>25548</v>
      </c>
      <c r="B681" t="s">
        <v>1856</v>
      </c>
      <c r="C681" t="s">
        <v>1857</v>
      </c>
    </row>
    <row r="682" spans="1:3" x14ac:dyDescent="0.2">
      <c r="A682" s="1">
        <v>25549</v>
      </c>
      <c r="B682" t="s">
        <v>1858</v>
      </c>
      <c r="C682" t="s">
        <v>1859</v>
      </c>
    </row>
    <row r="683" spans="1:3" x14ac:dyDescent="0.2">
      <c r="A683" s="1">
        <v>25550</v>
      </c>
      <c r="B683" t="s">
        <v>1860</v>
      </c>
      <c r="C683" t="s">
        <v>1861</v>
      </c>
    </row>
    <row r="684" spans="1:3" x14ac:dyDescent="0.2">
      <c r="A684" s="1">
        <v>25551</v>
      </c>
      <c r="B684" t="s">
        <v>1862</v>
      </c>
      <c r="C684" t="s">
        <v>1863</v>
      </c>
    </row>
    <row r="685" spans="1:3" x14ac:dyDescent="0.2">
      <c r="A685" s="1">
        <v>25552</v>
      </c>
      <c r="B685" t="s">
        <v>1864</v>
      </c>
      <c r="C685" t="s">
        <v>1865</v>
      </c>
    </row>
    <row r="686" spans="1:3" x14ac:dyDescent="0.2">
      <c r="A686" s="1">
        <v>25553</v>
      </c>
      <c r="B686" t="s">
        <v>1866</v>
      </c>
      <c r="C686" t="s">
        <v>1867</v>
      </c>
    </row>
    <row r="687" spans="1:3" x14ac:dyDescent="0.2">
      <c r="A687" s="1">
        <v>25554</v>
      </c>
      <c r="B687" t="s">
        <v>1868</v>
      </c>
      <c r="C687" t="s">
        <v>1869</v>
      </c>
    </row>
    <row r="688" spans="1:3" x14ac:dyDescent="0.2">
      <c r="A688" s="1">
        <v>25555</v>
      </c>
      <c r="B688" t="s">
        <v>1870</v>
      </c>
      <c r="C688" t="s">
        <v>1871</v>
      </c>
    </row>
    <row r="689" spans="1:3" x14ac:dyDescent="0.2">
      <c r="A689" s="1">
        <v>25556</v>
      </c>
      <c r="B689" t="s">
        <v>1872</v>
      </c>
      <c r="C689" t="s">
        <v>1873</v>
      </c>
    </row>
    <row r="690" spans="1:3" x14ac:dyDescent="0.2">
      <c r="A690" s="1">
        <v>28304</v>
      </c>
      <c r="B690" t="s">
        <v>1874</v>
      </c>
      <c r="C690" t="s">
        <v>1875</v>
      </c>
    </row>
    <row r="691" spans="1:3" x14ac:dyDescent="0.2">
      <c r="A691" s="1">
        <v>28305</v>
      </c>
      <c r="B691" t="s">
        <v>1876</v>
      </c>
      <c r="C691" t="s">
        <v>1877</v>
      </c>
    </row>
    <row r="692" spans="1:3" x14ac:dyDescent="0.2">
      <c r="A692" s="1">
        <v>25557</v>
      </c>
      <c r="B692" t="s">
        <v>1878</v>
      </c>
      <c r="C692" t="s">
        <v>1879</v>
      </c>
    </row>
    <row r="693" spans="1:3" x14ac:dyDescent="0.2">
      <c r="A693" s="1">
        <v>25558</v>
      </c>
      <c r="B693" t="s">
        <v>1880</v>
      </c>
      <c r="C693" t="s">
        <v>1881</v>
      </c>
    </row>
    <row r="694" spans="1:3" x14ac:dyDescent="0.2">
      <c r="A694" s="1">
        <v>25559</v>
      </c>
      <c r="B694" t="s">
        <v>1882</v>
      </c>
      <c r="C694" t="s">
        <v>1883</v>
      </c>
    </row>
    <row r="695" spans="1:3" x14ac:dyDescent="0.2">
      <c r="A695" s="1">
        <v>25560</v>
      </c>
      <c r="B695" t="s">
        <v>1884</v>
      </c>
      <c r="C695" t="s">
        <v>1885</v>
      </c>
    </row>
    <row r="696" spans="1:3" x14ac:dyDescent="0.2">
      <c r="A696" s="1">
        <v>25561</v>
      </c>
      <c r="B696" t="s">
        <v>1886</v>
      </c>
      <c r="C696" t="s">
        <v>1887</v>
      </c>
    </row>
    <row r="697" spans="1:3" x14ac:dyDescent="0.2">
      <c r="A697" s="1">
        <v>25562</v>
      </c>
      <c r="B697" t="s">
        <v>1888</v>
      </c>
      <c r="C697" t="s">
        <v>1889</v>
      </c>
    </row>
    <row r="698" spans="1:3" x14ac:dyDescent="0.2">
      <c r="A698" s="1">
        <v>25563</v>
      </c>
      <c r="B698" t="s">
        <v>1890</v>
      </c>
      <c r="C698" t="s">
        <v>1891</v>
      </c>
    </row>
    <row r="699" spans="1:3" x14ac:dyDescent="0.2">
      <c r="A699" s="1">
        <v>25564</v>
      </c>
      <c r="B699" t="s">
        <v>1892</v>
      </c>
      <c r="C699" t="s">
        <v>1893</v>
      </c>
    </row>
    <row r="700" spans="1:3" x14ac:dyDescent="0.2">
      <c r="A700" s="1">
        <v>25565</v>
      </c>
      <c r="B700" t="s">
        <v>1894</v>
      </c>
      <c r="C700" t="s">
        <v>1895</v>
      </c>
    </row>
    <row r="701" spans="1:3" x14ac:dyDescent="0.2">
      <c r="A701" s="1">
        <v>25566</v>
      </c>
      <c r="B701" t="s">
        <v>1896</v>
      </c>
      <c r="C701" t="s">
        <v>1897</v>
      </c>
    </row>
    <row r="702" spans="1:3" x14ac:dyDescent="0.2">
      <c r="A702" s="1">
        <v>25567</v>
      </c>
      <c r="B702" t="s">
        <v>1898</v>
      </c>
      <c r="C702" t="s">
        <v>1899</v>
      </c>
    </row>
    <row r="703" spans="1:3" x14ac:dyDescent="0.2">
      <c r="A703" s="1">
        <v>28306</v>
      </c>
      <c r="B703" t="s">
        <v>1900</v>
      </c>
      <c r="C703" t="s">
        <v>1901</v>
      </c>
    </row>
    <row r="704" spans="1:3" x14ac:dyDescent="0.2">
      <c r="A704" s="1">
        <v>25568</v>
      </c>
      <c r="B704" t="s">
        <v>1902</v>
      </c>
      <c r="C704" t="s">
        <v>1903</v>
      </c>
    </row>
    <row r="705" spans="1:3" x14ac:dyDescent="0.2">
      <c r="A705" s="1">
        <v>25569</v>
      </c>
      <c r="B705" t="s">
        <v>1904</v>
      </c>
      <c r="C705" t="s">
        <v>1905</v>
      </c>
    </row>
    <row r="706" spans="1:3" x14ac:dyDescent="0.2">
      <c r="A706" s="1">
        <v>25570</v>
      </c>
      <c r="B706" t="s">
        <v>1906</v>
      </c>
      <c r="C706" t="s">
        <v>1905</v>
      </c>
    </row>
    <row r="707" spans="1:3" x14ac:dyDescent="0.2">
      <c r="A707" s="1">
        <v>25571</v>
      </c>
      <c r="B707" t="s">
        <v>1907</v>
      </c>
      <c r="C707" t="s">
        <v>1908</v>
      </c>
    </row>
    <row r="708" spans="1:3" x14ac:dyDescent="0.2">
      <c r="A708" s="1">
        <v>25572</v>
      </c>
      <c r="B708" t="s">
        <v>1909</v>
      </c>
      <c r="C708" t="s">
        <v>1910</v>
      </c>
    </row>
    <row r="709" spans="1:3" x14ac:dyDescent="0.2">
      <c r="A709" s="1">
        <v>25573</v>
      </c>
      <c r="B709" t="s">
        <v>1911</v>
      </c>
      <c r="C709" t="s">
        <v>1912</v>
      </c>
    </row>
    <row r="710" spans="1:3" x14ac:dyDescent="0.2">
      <c r="A710" s="1">
        <v>25574</v>
      </c>
      <c r="B710" t="s">
        <v>1913</v>
      </c>
      <c r="C710" t="s">
        <v>1914</v>
      </c>
    </row>
    <row r="711" spans="1:3" x14ac:dyDescent="0.2">
      <c r="A711" s="1">
        <v>25575</v>
      </c>
      <c r="B711" t="s">
        <v>1915</v>
      </c>
      <c r="C711" t="s">
        <v>1916</v>
      </c>
    </row>
    <row r="712" spans="1:3" x14ac:dyDescent="0.2">
      <c r="A712" s="1">
        <v>25576</v>
      </c>
      <c r="B712" t="s">
        <v>1917</v>
      </c>
      <c r="C712" t="s">
        <v>1918</v>
      </c>
    </row>
    <row r="713" spans="1:3" x14ac:dyDescent="0.2">
      <c r="A713" s="1">
        <v>25577</v>
      </c>
      <c r="B713" t="s">
        <v>1919</v>
      </c>
      <c r="C713" t="s">
        <v>1920</v>
      </c>
    </row>
    <row r="714" spans="1:3" x14ac:dyDescent="0.2">
      <c r="A714" s="1">
        <v>25578</v>
      </c>
      <c r="B714" t="s">
        <v>1921</v>
      </c>
      <c r="C714" t="s">
        <v>1922</v>
      </c>
    </row>
    <row r="715" spans="1:3" x14ac:dyDescent="0.2">
      <c r="A715" s="1">
        <v>25579</v>
      </c>
      <c r="B715" t="s">
        <v>1923</v>
      </c>
      <c r="C715" t="s">
        <v>1922</v>
      </c>
    </row>
    <row r="716" spans="1:3" x14ac:dyDescent="0.2">
      <c r="A716" s="1">
        <v>25580</v>
      </c>
      <c r="B716" t="s">
        <v>1924</v>
      </c>
      <c r="C716" t="s">
        <v>1925</v>
      </c>
    </row>
    <row r="717" spans="1:3" x14ac:dyDescent="0.2">
      <c r="A717" s="1">
        <v>25581</v>
      </c>
      <c r="B717" t="s">
        <v>1926</v>
      </c>
      <c r="C717" t="s">
        <v>1927</v>
      </c>
    </row>
    <row r="718" spans="1:3" x14ac:dyDescent="0.2">
      <c r="A718" s="1">
        <v>25582</v>
      </c>
      <c r="B718" t="s">
        <v>1928</v>
      </c>
      <c r="C718" t="s">
        <v>1929</v>
      </c>
    </row>
    <row r="719" spans="1:3" x14ac:dyDescent="0.2">
      <c r="A719" s="1">
        <v>25583</v>
      </c>
      <c r="B719" t="s">
        <v>1930</v>
      </c>
      <c r="C719" t="s">
        <v>1931</v>
      </c>
    </row>
    <row r="720" spans="1:3" x14ac:dyDescent="0.2">
      <c r="A720" s="1">
        <v>25584</v>
      </c>
      <c r="B720" t="s">
        <v>1932</v>
      </c>
      <c r="C720" t="s">
        <v>1931</v>
      </c>
    </row>
    <row r="721" spans="1:3" x14ac:dyDescent="0.2">
      <c r="A721" s="1">
        <v>25585</v>
      </c>
      <c r="B721" t="s">
        <v>1933</v>
      </c>
      <c r="C721" t="s">
        <v>1934</v>
      </c>
    </row>
    <row r="722" spans="1:3" x14ac:dyDescent="0.2">
      <c r="A722" s="1">
        <v>28503</v>
      </c>
      <c r="B722" t="s">
        <v>1935</v>
      </c>
      <c r="C722" t="s">
        <v>1936</v>
      </c>
    </row>
    <row r="723" spans="1:3" x14ac:dyDescent="0.2">
      <c r="A723" s="1">
        <v>28564</v>
      </c>
      <c r="B723" t="s">
        <v>1937</v>
      </c>
      <c r="C723" t="s">
        <v>1938</v>
      </c>
    </row>
    <row r="724" spans="1:3" x14ac:dyDescent="0.2">
      <c r="A724" s="1">
        <v>25586</v>
      </c>
      <c r="B724" t="s">
        <v>1939</v>
      </c>
      <c r="C724" t="s">
        <v>1681</v>
      </c>
    </row>
    <row r="725" spans="1:3" x14ac:dyDescent="0.2">
      <c r="A725" s="1">
        <v>25587</v>
      </c>
      <c r="B725" t="s">
        <v>1940</v>
      </c>
      <c r="C725" t="s">
        <v>1681</v>
      </c>
    </row>
    <row r="726" spans="1:3" x14ac:dyDescent="0.2">
      <c r="A726" s="1">
        <v>25588</v>
      </c>
      <c r="B726" t="s">
        <v>1941</v>
      </c>
      <c r="C726" t="s">
        <v>1942</v>
      </c>
    </row>
    <row r="727" spans="1:3" x14ac:dyDescent="0.2">
      <c r="A727" s="1">
        <v>25589</v>
      </c>
      <c r="B727" t="s">
        <v>1943</v>
      </c>
      <c r="C727" t="s">
        <v>1942</v>
      </c>
    </row>
    <row r="728" spans="1:3" x14ac:dyDescent="0.2">
      <c r="A728" s="1">
        <v>25590</v>
      </c>
      <c r="B728" t="s">
        <v>1944</v>
      </c>
      <c r="C728" t="s">
        <v>1945</v>
      </c>
    </row>
    <row r="729" spans="1:3" x14ac:dyDescent="0.2">
      <c r="A729" s="1">
        <v>25591</v>
      </c>
      <c r="B729" t="s">
        <v>1946</v>
      </c>
      <c r="C729" t="s">
        <v>1947</v>
      </c>
    </row>
    <row r="730" spans="1:3" x14ac:dyDescent="0.2">
      <c r="A730" s="1">
        <v>28319</v>
      </c>
      <c r="B730" t="s">
        <v>1948</v>
      </c>
      <c r="C730" t="s">
        <v>1949</v>
      </c>
    </row>
    <row r="731" spans="1:3" x14ac:dyDescent="0.2">
      <c r="A731" s="1">
        <v>31040</v>
      </c>
      <c r="B731" t="s">
        <v>1950</v>
      </c>
      <c r="C731" t="s">
        <v>1951</v>
      </c>
    </row>
    <row r="732" spans="1:3" x14ac:dyDescent="0.2">
      <c r="A732" s="1">
        <v>28555</v>
      </c>
      <c r="B732" t="s">
        <v>1952</v>
      </c>
      <c r="C732" t="s">
        <v>1953</v>
      </c>
    </row>
    <row r="733" spans="1:3" x14ac:dyDescent="0.2">
      <c r="A733" s="1">
        <v>28556</v>
      </c>
      <c r="B733" t="s">
        <v>1954</v>
      </c>
      <c r="C733" t="s">
        <v>1955</v>
      </c>
    </row>
    <row r="734" spans="1:3" x14ac:dyDescent="0.2">
      <c r="A734" s="1">
        <v>28373</v>
      </c>
      <c r="B734" t="s">
        <v>1956</v>
      </c>
      <c r="C734" t="s">
        <v>1957</v>
      </c>
    </row>
    <row r="735" spans="1:3" x14ac:dyDescent="0.2">
      <c r="A735" s="1">
        <v>28374</v>
      </c>
      <c r="B735" t="s">
        <v>1958</v>
      </c>
      <c r="C735" t="s">
        <v>1959</v>
      </c>
    </row>
    <row r="736" spans="1:3" x14ac:dyDescent="0.2">
      <c r="A736" s="1">
        <v>28375</v>
      </c>
      <c r="B736" t="s">
        <v>1960</v>
      </c>
      <c r="C736" t="s">
        <v>1961</v>
      </c>
    </row>
    <row r="737" spans="1:3" x14ac:dyDescent="0.2">
      <c r="A737" s="1">
        <v>28376</v>
      </c>
      <c r="B737" t="s">
        <v>1962</v>
      </c>
      <c r="C737" t="s">
        <v>1963</v>
      </c>
    </row>
    <row r="738" spans="1:3" x14ac:dyDescent="0.2">
      <c r="A738" s="1">
        <v>28377</v>
      </c>
      <c r="B738" t="s">
        <v>1964</v>
      </c>
      <c r="C738" t="s">
        <v>1965</v>
      </c>
    </row>
    <row r="739" spans="1:3" x14ac:dyDescent="0.2">
      <c r="A739" s="1">
        <v>25592</v>
      </c>
      <c r="B739" t="s">
        <v>1966</v>
      </c>
      <c r="C739" t="s">
        <v>1967</v>
      </c>
    </row>
    <row r="740" spans="1:3" x14ac:dyDescent="0.2">
      <c r="A740" s="1">
        <v>25593</v>
      </c>
      <c r="B740" t="s">
        <v>1968</v>
      </c>
      <c r="C740" t="s">
        <v>1969</v>
      </c>
    </row>
    <row r="741" spans="1:3" x14ac:dyDescent="0.2">
      <c r="A741" s="1">
        <v>25594</v>
      </c>
      <c r="B741" t="s">
        <v>1970</v>
      </c>
      <c r="C741" t="s">
        <v>1753</v>
      </c>
    </row>
    <row r="742" spans="1:3" x14ac:dyDescent="0.2">
      <c r="A742" s="1">
        <v>25595</v>
      </c>
      <c r="B742" t="s">
        <v>1971</v>
      </c>
      <c r="C742" t="s">
        <v>1755</v>
      </c>
    </row>
    <row r="743" spans="1:3" x14ac:dyDescent="0.2">
      <c r="A743" s="1">
        <v>25596</v>
      </c>
      <c r="B743" t="s">
        <v>1972</v>
      </c>
      <c r="C743" t="s">
        <v>1763</v>
      </c>
    </row>
    <row r="744" spans="1:3" x14ac:dyDescent="0.2">
      <c r="A744" s="1">
        <v>25597</v>
      </c>
      <c r="B744" t="s">
        <v>1973</v>
      </c>
      <c r="C744" t="s">
        <v>1761</v>
      </c>
    </row>
    <row r="745" spans="1:3" x14ac:dyDescent="0.2">
      <c r="A745" s="1">
        <v>25598</v>
      </c>
      <c r="B745" t="s">
        <v>1974</v>
      </c>
      <c r="C745" t="s">
        <v>1800</v>
      </c>
    </row>
    <row r="746" spans="1:3" x14ac:dyDescent="0.2">
      <c r="A746" s="1">
        <v>25599</v>
      </c>
      <c r="B746" t="s">
        <v>1975</v>
      </c>
      <c r="C746" t="s">
        <v>1976</v>
      </c>
    </row>
    <row r="747" spans="1:3" x14ac:dyDescent="0.2">
      <c r="A747" s="1">
        <v>28307</v>
      </c>
      <c r="B747" t="s">
        <v>1977</v>
      </c>
      <c r="C747" t="s">
        <v>1782</v>
      </c>
    </row>
    <row r="748" spans="1:3" x14ac:dyDescent="0.2">
      <c r="A748" s="1">
        <v>28308</v>
      </c>
      <c r="B748" t="s">
        <v>1978</v>
      </c>
      <c r="C748" t="s">
        <v>766</v>
      </c>
    </row>
    <row r="749" spans="1:3" x14ac:dyDescent="0.2">
      <c r="A749" s="1">
        <v>31382</v>
      </c>
      <c r="B749" t="s">
        <v>1979</v>
      </c>
      <c r="C749" t="s">
        <v>1980</v>
      </c>
    </row>
    <row r="750" spans="1:3" x14ac:dyDescent="0.2">
      <c r="A750" s="1">
        <v>25600</v>
      </c>
      <c r="B750" t="s">
        <v>1981</v>
      </c>
      <c r="C750" t="s">
        <v>1982</v>
      </c>
    </row>
    <row r="751" spans="1:3" x14ac:dyDescent="0.2">
      <c r="A751" s="1">
        <v>25601</v>
      </c>
      <c r="B751" t="s">
        <v>1983</v>
      </c>
      <c r="C751" t="s">
        <v>1984</v>
      </c>
    </row>
    <row r="752" spans="1:3" x14ac:dyDescent="0.2">
      <c r="A752" s="1">
        <v>25602</v>
      </c>
      <c r="B752" t="s">
        <v>1985</v>
      </c>
      <c r="C752" t="s">
        <v>1986</v>
      </c>
    </row>
    <row r="753" spans="1:3" x14ac:dyDescent="0.2">
      <c r="A753" s="1">
        <v>25603</v>
      </c>
      <c r="B753" t="s">
        <v>1987</v>
      </c>
      <c r="C753" t="s">
        <v>1988</v>
      </c>
    </row>
    <row r="754" spans="1:3" x14ac:dyDescent="0.2">
      <c r="A754" s="1">
        <v>25604</v>
      </c>
      <c r="B754" t="s">
        <v>1989</v>
      </c>
      <c r="C754" t="s">
        <v>1990</v>
      </c>
    </row>
    <row r="755" spans="1:3" x14ac:dyDescent="0.2">
      <c r="A755" s="1">
        <v>25605</v>
      </c>
      <c r="B755" t="s">
        <v>1991</v>
      </c>
      <c r="C755" t="s">
        <v>1992</v>
      </c>
    </row>
    <row r="756" spans="1:3" x14ac:dyDescent="0.2">
      <c r="A756" s="1">
        <v>25606</v>
      </c>
      <c r="B756" t="s">
        <v>1993</v>
      </c>
      <c r="C756" t="s">
        <v>1796</v>
      </c>
    </row>
    <row r="757" spans="1:3" x14ac:dyDescent="0.2">
      <c r="A757" s="1">
        <v>25607</v>
      </c>
      <c r="B757" t="s">
        <v>1994</v>
      </c>
      <c r="C757" t="s">
        <v>1798</v>
      </c>
    </row>
    <row r="758" spans="1:3" x14ac:dyDescent="0.2">
      <c r="A758" s="1">
        <v>28483</v>
      </c>
      <c r="B758" t="s">
        <v>1995</v>
      </c>
      <c r="C758" t="s">
        <v>1800</v>
      </c>
    </row>
    <row r="759" spans="1:3" x14ac:dyDescent="0.2">
      <c r="A759" s="1">
        <v>28484</v>
      </c>
      <c r="B759" t="s">
        <v>1996</v>
      </c>
      <c r="C759" t="s">
        <v>670</v>
      </c>
    </row>
    <row r="760" spans="1:3" x14ac:dyDescent="0.2">
      <c r="A760" s="1">
        <v>28485</v>
      </c>
      <c r="B760" t="s">
        <v>1997</v>
      </c>
      <c r="C760" t="s">
        <v>1757</v>
      </c>
    </row>
    <row r="761" spans="1:3" x14ac:dyDescent="0.2">
      <c r="A761" s="1">
        <v>28486</v>
      </c>
      <c r="B761" t="s">
        <v>1998</v>
      </c>
      <c r="C761" t="s">
        <v>1804</v>
      </c>
    </row>
    <row r="762" spans="1:3" x14ac:dyDescent="0.2">
      <c r="A762" s="1">
        <v>28487</v>
      </c>
      <c r="B762" t="s">
        <v>1999</v>
      </c>
      <c r="C762" t="s">
        <v>1761</v>
      </c>
    </row>
    <row r="763" spans="1:3" x14ac:dyDescent="0.2">
      <c r="A763" s="1">
        <v>28493</v>
      </c>
      <c r="B763" t="s">
        <v>2000</v>
      </c>
      <c r="C763" t="s">
        <v>1807</v>
      </c>
    </row>
    <row r="764" spans="1:3" x14ac:dyDescent="0.2">
      <c r="A764" s="1">
        <v>31138</v>
      </c>
      <c r="B764" t="s">
        <v>2001</v>
      </c>
      <c r="C764" t="s">
        <v>1809</v>
      </c>
    </row>
    <row r="765" spans="1:3" x14ac:dyDescent="0.2">
      <c r="A765" s="1">
        <v>31137</v>
      </c>
      <c r="B765" t="s">
        <v>2002</v>
      </c>
      <c r="C765" t="s">
        <v>2003</v>
      </c>
    </row>
    <row r="766" spans="1:3" x14ac:dyDescent="0.2">
      <c r="A766" s="1">
        <v>25608</v>
      </c>
      <c r="B766" t="s">
        <v>2004</v>
      </c>
      <c r="C766" t="s">
        <v>1244</v>
      </c>
    </row>
    <row r="767" spans="1:3" x14ac:dyDescent="0.2">
      <c r="A767" s="1">
        <v>25609</v>
      </c>
      <c r="B767" t="s">
        <v>2005</v>
      </c>
      <c r="C767" t="s">
        <v>1813</v>
      </c>
    </row>
    <row r="768" spans="1:3" x14ac:dyDescent="0.2">
      <c r="A768" s="1">
        <v>25610</v>
      </c>
      <c r="B768" t="s">
        <v>2006</v>
      </c>
      <c r="C768" t="s">
        <v>1001</v>
      </c>
    </row>
    <row r="769" spans="1:3" x14ac:dyDescent="0.2">
      <c r="A769" s="1">
        <v>25611</v>
      </c>
      <c r="B769" t="s">
        <v>2007</v>
      </c>
      <c r="C769" t="s">
        <v>1003</v>
      </c>
    </row>
    <row r="770" spans="1:3" x14ac:dyDescent="0.2">
      <c r="A770" s="1">
        <v>25612</v>
      </c>
      <c r="B770" t="s">
        <v>2008</v>
      </c>
      <c r="C770" t="s">
        <v>2009</v>
      </c>
    </row>
    <row r="771" spans="1:3" x14ac:dyDescent="0.2">
      <c r="A771" s="1">
        <v>25613</v>
      </c>
      <c r="B771" t="s">
        <v>2010</v>
      </c>
      <c r="C771" t="s">
        <v>1007</v>
      </c>
    </row>
    <row r="772" spans="1:3" x14ac:dyDescent="0.2">
      <c r="A772" s="1">
        <v>25614</v>
      </c>
      <c r="B772" t="s">
        <v>2011</v>
      </c>
      <c r="C772" t="s">
        <v>1009</v>
      </c>
    </row>
    <row r="773" spans="1:3" x14ac:dyDescent="0.2">
      <c r="A773" s="1">
        <v>25615</v>
      </c>
      <c r="B773" t="s">
        <v>2012</v>
      </c>
      <c r="C773" t="s">
        <v>1011</v>
      </c>
    </row>
    <row r="774" spans="1:3" x14ac:dyDescent="0.2">
      <c r="A774" s="1">
        <v>25616</v>
      </c>
      <c r="B774" t="s">
        <v>2013</v>
      </c>
      <c r="C774" t="s">
        <v>1013</v>
      </c>
    </row>
    <row r="775" spans="1:3" x14ac:dyDescent="0.2">
      <c r="A775" s="1">
        <v>25617</v>
      </c>
      <c r="B775" t="s">
        <v>2014</v>
      </c>
      <c r="C775" t="s">
        <v>1015</v>
      </c>
    </row>
    <row r="776" spans="1:3" x14ac:dyDescent="0.2">
      <c r="A776" s="1">
        <v>25618</v>
      </c>
      <c r="B776" t="s">
        <v>2015</v>
      </c>
      <c r="C776" t="s">
        <v>1703</v>
      </c>
    </row>
    <row r="777" spans="1:3" x14ac:dyDescent="0.2">
      <c r="A777" s="1">
        <v>25619</v>
      </c>
      <c r="B777" t="s">
        <v>2016</v>
      </c>
      <c r="C777" t="s">
        <v>1922</v>
      </c>
    </row>
    <row r="778" spans="1:3" x14ac:dyDescent="0.2">
      <c r="A778" s="1">
        <v>25620</v>
      </c>
      <c r="B778" t="s">
        <v>2017</v>
      </c>
      <c r="C778" t="s">
        <v>1922</v>
      </c>
    </row>
    <row r="779" spans="1:3" x14ac:dyDescent="0.2">
      <c r="A779" s="1">
        <v>25621</v>
      </c>
      <c r="B779" t="s">
        <v>2018</v>
      </c>
      <c r="C779" t="s">
        <v>1922</v>
      </c>
    </row>
    <row r="780" spans="1:3" x14ac:dyDescent="0.2">
      <c r="A780" s="1">
        <v>25622</v>
      </c>
      <c r="B780" t="s">
        <v>2019</v>
      </c>
      <c r="C780" t="s">
        <v>1925</v>
      </c>
    </row>
    <row r="781" spans="1:3" x14ac:dyDescent="0.2">
      <c r="A781" s="1">
        <v>25623</v>
      </c>
      <c r="B781" t="s">
        <v>2020</v>
      </c>
      <c r="C781" t="s">
        <v>1927</v>
      </c>
    </row>
    <row r="782" spans="1:3" x14ac:dyDescent="0.2">
      <c r="A782" s="1">
        <v>25624</v>
      </c>
      <c r="B782" t="s">
        <v>2021</v>
      </c>
      <c r="C782" t="s">
        <v>1929</v>
      </c>
    </row>
    <row r="783" spans="1:3" x14ac:dyDescent="0.2">
      <c r="A783" s="1">
        <v>25625</v>
      </c>
      <c r="B783" t="s">
        <v>2022</v>
      </c>
      <c r="C783" t="s">
        <v>2023</v>
      </c>
    </row>
    <row r="784" spans="1:3" x14ac:dyDescent="0.2">
      <c r="A784" s="1">
        <v>25626</v>
      </c>
      <c r="B784" t="s">
        <v>2024</v>
      </c>
      <c r="C784" t="s">
        <v>2025</v>
      </c>
    </row>
    <row r="785" spans="1:3" x14ac:dyDescent="0.2">
      <c r="A785" s="1">
        <v>25627</v>
      </c>
      <c r="B785" t="s">
        <v>2026</v>
      </c>
      <c r="C785" t="s">
        <v>2025</v>
      </c>
    </row>
    <row r="786" spans="1:3" x14ac:dyDescent="0.2">
      <c r="A786" s="1">
        <v>25628</v>
      </c>
      <c r="B786" t="s">
        <v>2027</v>
      </c>
      <c r="C786" t="s">
        <v>2025</v>
      </c>
    </row>
    <row r="787" spans="1:3" x14ac:dyDescent="0.2">
      <c r="A787" s="1">
        <v>25629</v>
      </c>
      <c r="B787" t="s">
        <v>2028</v>
      </c>
      <c r="C787" t="s">
        <v>1743</v>
      </c>
    </row>
    <row r="788" spans="1:3" x14ac:dyDescent="0.2">
      <c r="A788" s="1">
        <v>25630</v>
      </c>
      <c r="B788" t="s">
        <v>2029</v>
      </c>
      <c r="C788" t="s">
        <v>1681</v>
      </c>
    </row>
    <row r="789" spans="1:3" x14ac:dyDescent="0.2">
      <c r="A789" s="1">
        <v>25631</v>
      </c>
      <c r="B789" t="s">
        <v>2030</v>
      </c>
      <c r="C789" t="s">
        <v>1681</v>
      </c>
    </row>
    <row r="790" spans="1:3" x14ac:dyDescent="0.2">
      <c r="A790" s="1">
        <v>25632</v>
      </c>
      <c r="B790" t="s">
        <v>2031</v>
      </c>
      <c r="C790" t="s">
        <v>1942</v>
      </c>
    </row>
    <row r="791" spans="1:3" x14ac:dyDescent="0.2">
      <c r="A791" s="1">
        <v>25633</v>
      </c>
      <c r="B791" t="s">
        <v>2032</v>
      </c>
      <c r="C791" t="s">
        <v>1942</v>
      </c>
    </row>
    <row r="792" spans="1:3" x14ac:dyDescent="0.2">
      <c r="A792" s="1">
        <v>25634</v>
      </c>
      <c r="B792" t="s">
        <v>2033</v>
      </c>
      <c r="C792" t="s">
        <v>2034</v>
      </c>
    </row>
    <row r="793" spans="1:3" x14ac:dyDescent="0.2">
      <c r="A793" s="1">
        <v>25635</v>
      </c>
      <c r="B793" t="s">
        <v>2035</v>
      </c>
      <c r="C793" t="s">
        <v>1947</v>
      </c>
    </row>
    <row r="794" spans="1:3" x14ac:dyDescent="0.2">
      <c r="A794" s="1">
        <v>25636</v>
      </c>
      <c r="B794" t="s">
        <v>2036</v>
      </c>
      <c r="C794" t="s">
        <v>2037</v>
      </c>
    </row>
    <row r="795" spans="1:3" x14ac:dyDescent="0.2">
      <c r="A795" s="1">
        <v>25637</v>
      </c>
      <c r="B795" t="s">
        <v>2038</v>
      </c>
      <c r="C795" t="s">
        <v>2039</v>
      </c>
    </row>
    <row r="796" spans="1:3" x14ac:dyDescent="0.2">
      <c r="A796" s="1">
        <v>25638</v>
      </c>
      <c r="B796" t="s">
        <v>2040</v>
      </c>
      <c r="C796" t="s">
        <v>2041</v>
      </c>
    </row>
    <row r="797" spans="1:3" x14ac:dyDescent="0.2">
      <c r="A797" s="1">
        <v>25639</v>
      </c>
      <c r="B797" t="s">
        <v>2042</v>
      </c>
      <c r="C797" t="s">
        <v>2043</v>
      </c>
    </row>
    <row r="798" spans="1:3" x14ac:dyDescent="0.2">
      <c r="A798" s="1">
        <v>25640</v>
      </c>
      <c r="B798" t="s">
        <v>2044</v>
      </c>
      <c r="C798" t="s">
        <v>2045</v>
      </c>
    </row>
    <row r="799" spans="1:3" x14ac:dyDescent="0.2">
      <c r="A799" s="1">
        <v>25641</v>
      </c>
      <c r="B799" t="s">
        <v>2046</v>
      </c>
      <c r="C799" t="s">
        <v>2047</v>
      </c>
    </row>
    <row r="800" spans="1:3" x14ac:dyDescent="0.2">
      <c r="A800" s="1">
        <v>25642</v>
      </c>
      <c r="B800" t="s">
        <v>2048</v>
      </c>
      <c r="C800" t="s">
        <v>2047</v>
      </c>
    </row>
    <row r="801" spans="1:3" x14ac:dyDescent="0.2">
      <c r="A801" s="1">
        <v>25643</v>
      </c>
      <c r="B801" t="s">
        <v>2049</v>
      </c>
      <c r="C801" t="s">
        <v>2050</v>
      </c>
    </row>
    <row r="802" spans="1:3" x14ac:dyDescent="0.2">
      <c r="A802" s="1">
        <v>25644</v>
      </c>
      <c r="B802" t="s">
        <v>2051</v>
      </c>
      <c r="C802" t="s">
        <v>2050</v>
      </c>
    </row>
    <row r="803" spans="1:3" x14ac:dyDescent="0.2">
      <c r="A803" s="1">
        <v>25645</v>
      </c>
      <c r="B803" t="s">
        <v>2052</v>
      </c>
      <c r="C803" t="s">
        <v>2053</v>
      </c>
    </row>
    <row r="804" spans="1:3" x14ac:dyDescent="0.2">
      <c r="A804" s="1">
        <v>25646</v>
      </c>
      <c r="B804" t="s">
        <v>2054</v>
      </c>
      <c r="C804" t="s">
        <v>2055</v>
      </c>
    </row>
    <row r="805" spans="1:3" x14ac:dyDescent="0.2">
      <c r="A805" s="1">
        <v>25647</v>
      </c>
      <c r="B805" t="s">
        <v>2056</v>
      </c>
      <c r="C805" t="s">
        <v>2055</v>
      </c>
    </row>
    <row r="806" spans="1:3" x14ac:dyDescent="0.2">
      <c r="A806" s="1">
        <v>25648</v>
      </c>
      <c r="B806" t="s">
        <v>2057</v>
      </c>
      <c r="C806" t="s">
        <v>2055</v>
      </c>
    </row>
    <row r="807" spans="1:3" x14ac:dyDescent="0.2">
      <c r="A807" s="1">
        <v>31175</v>
      </c>
      <c r="B807" t="s">
        <v>2058</v>
      </c>
      <c r="C807" t="s">
        <v>2059</v>
      </c>
    </row>
    <row r="808" spans="1:3" x14ac:dyDescent="0.2">
      <c r="A808" s="1">
        <v>25649</v>
      </c>
      <c r="B808" t="s">
        <v>2060</v>
      </c>
      <c r="C808" t="s">
        <v>2061</v>
      </c>
    </row>
    <row r="809" spans="1:3" x14ac:dyDescent="0.2">
      <c r="A809" s="1">
        <v>25650</v>
      </c>
      <c r="B809" t="s">
        <v>2062</v>
      </c>
      <c r="C809" t="s">
        <v>2061</v>
      </c>
    </row>
    <row r="810" spans="1:3" x14ac:dyDescent="0.2">
      <c r="A810" s="1">
        <v>25651</v>
      </c>
      <c r="B810" t="s">
        <v>2063</v>
      </c>
      <c r="C810" t="s">
        <v>2064</v>
      </c>
    </row>
    <row r="811" spans="1:3" x14ac:dyDescent="0.2">
      <c r="A811" s="1">
        <v>28318</v>
      </c>
      <c r="B811" t="s">
        <v>2065</v>
      </c>
      <c r="C811" t="s">
        <v>2066</v>
      </c>
    </row>
    <row r="812" spans="1:3" x14ac:dyDescent="0.2">
      <c r="A812" s="1">
        <v>25652</v>
      </c>
      <c r="B812" t="s">
        <v>2067</v>
      </c>
      <c r="C812" t="s">
        <v>2053</v>
      </c>
    </row>
    <row r="813" spans="1:3" x14ac:dyDescent="0.2">
      <c r="A813" s="1">
        <v>25653</v>
      </c>
      <c r="B813" t="s">
        <v>2068</v>
      </c>
      <c r="C813" t="s">
        <v>2069</v>
      </c>
    </row>
    <row r="814" spans="1:3" x14ac:dyDescent="0.2">
      <c r="A814" s="1">
        <v>25654</v>
      </c>
      <c r="B814" t="s">
        <v>2070</v>
      </c>
      <c r="C814" t="s">
        <v>2069</v>
      </c>
    </row>
    <row r="815" spans="1:3" x14ac:dyDescent="0.2">
      <c r="A815" s="1">
        <v>25655</v>
      </c>
      <c r="B815" t="s">
        <v>2071</v>
      </c>
      <c r="C815" t="s">
        <v>2072</v>
      </c>
    </row>
    <row r="816" spans="1:3" x14ac:dyDescent="0.2">
      <c r="A816" s="1">
        <v>25656</v>
      </c>
      <c r="B816" t="s">
        <v>2073</v>
      </c>
      <c r="C816" t="s">
        <v>2074</v>
      </c>
    </row>
    <row r="817" spans="1:3" x14ac:dyDescent="0.2">
      <c r="A817" s="1">
        <v>31145</v>
      </c>
      <c r="B817" t="s">
        <v>2075</v>
      </c>
      <c r="C817" t="s">
        <v>2076</v>
      </c>
    </row>
    <row r="818" spans="1:3" x14ac:dyDescent="0.2">
      <c r="A818" s="1">
        <v>25657</v>
      </c>
      <c r="B818" t="s">
        <v>2077</v>
      </c>
      <c r="C818" t="s">
        <v>2078</v>
      </c>
    </row>
    <row r="819" spans="1:3" x14ac:dyDescent="0.2">
      <c r="A819" s="1">
        <v>25658</v>
      </c>
      <c r="B819" t="s">
        <v>2079</v>
      </c>
      <c r="C819" t="s">
        <v>2078</v>
      </c>
    </row>
    <row r="820" spans="1:3" x14ac:dyDescent="0.2">
      <c r="A820" s="1">
        <v>31164</v>
      </c>
      <c r="B820" t="s">
        <v>2080</v>
      </c>
      <c r="C820" t="s">
        <v>2081</v>
      </c>
    </row>
    <row r="821" spans="1:3" x14ac:dyDescent="0.2">
      <c r="A821" s="1">
        <v>31165</v>
      </c>
      <c r="B821" t="s">
        <v>2082</v>
      </c>
      <c r="C821" t="s">
        <v>2081</v>
      </c>
    </row>
    <row r="822" spans="1:3" x14ac:dyDescent="0.2">
      <c r="A822" s="1">
        <v>31166</v>
      </c>
      <c r="B822" t="s">
        <v>2083</v>
      </c>
      <c r="C822" t="s">
        <v>2081</v>
      </c>
    </row>
    <row r="823" spans="1:3" x14ac:dyDescent="0.2">
      <c r="A823" s="1">
        <v>31167</v>
      </c>
      <c r="B823" t="s">
        <v>2084</v>
      </c>
      <c r="C823" t="s">
        <v>2081</v>
      </c>
    </row>
    <row r="824" spans="1:3" x14ac:dyDescent="0.2">
      <c r="A824" s="1">
        <v>31380</v>
      </c>
      <c r="B824" t="s">
        <v>2085</v>
      </c>
      <c r="C824" t="s">
        <v>2086</v>
      </c>
    </row>
    <row r="825" spans="1:3" x14ac:dyDescent="0.2">
      <c r="A825" s="1">
        <v>25659</v>
      </c>
      <c r="B825" t="s">
        <v>2087</v>
      </c>
      <c r="C825" t="s">
        <v>2088</v>
      </c>
    </row>
    <row r="826" spans="1:3" x14ac:dyDescent="0.2">
      <c r="A826" s="1">
        <v>25660</v>
      </c>
      <c r="B826" t="s">
        <v>2089</v>
      </c>
      <c r="C826" t="s">
        <v>2090</v>
      </c>
    </row>
    <row r="827" spans="1:3" x14ac:dyDescent="0.2">
      <c r="A827" s="1">
        <v>25661</v>
      </c>
      <c r="B827" t="s">
        <v>2091</v>
      </c>
      <c r="C827" t="s">
        <v>2092</v>
      </c>
    </row>
    <row r="828" spans="1:3" x14ac:dyDescent="0.2">
      <c r="A828" s="1">
        <v>25662</v>
      </c>
      <c r="B828" t="s">
        <v>2093</v>
      </c>
      <c r="C828" t="s">
        <v>2094</v>
      </c>
    </row>
    <row r="829" spans="1:3" x14ac:dyDescent="0.2">
      <c r="A829" s="1">
        <v>25663</v>
      </c>
      <c r="B829" t="s">
        <v>2095</v>
      </c>
      <c r="C829" t="s">
        <v>2096</v>
      </c>
    </row>
    <row r="830" spans="1:3" x14ac:dyDescent="0.2">
      <c r="A830" s="1">
        <v>25664</v>
      </c>
      <c r="B830" t="s">
        <v>2097</v>
      </c>
      <c r="C830" t="s">
        <v>2098</v>
      </c>
    </row>
    <row r="831" spans="1:3" x14ac:dyDescent="0.2">
      <c r="A831" s="1">
        <v>25665</v>
      </c>
      <c r="B831" t="s">
        <v>2099</v>
      </c>
      <c r="C831" t="s">
        <v>2100</v>
      </c>
    </row>
    <row r="832" spans="1:3" x14ac:dyDescent="0.2">
      <c r="A832" s="1">
        <v>25666</v>
      </c>
      <c r="B832" t="s">
        <v>2101</v>
      </c>
      <c r="C832" t="s">
        <v>2102</v>
      </c>
    </row>
    <row r="833" spans="1:3" x14ac:dyDescent="0.2">
      <c r="A833" s="1">
        <v>25667</v>
      </c>
      <c r="B833" t="s">
        <v>2103</v>
      </c>
      <c r="C833" t="s">
        <v>2104</v>
      </c>
    </row>
    <row r="834" spans="1:3" x14ac:dyDescent="0.2">
      <c r="A834" s="1">
        <v>25668</v>
      </c>
      <c r="B834" t="s">
        <v>2105</v>
      </c>
      <c r="C834" t="s">
        <v>2106</v>
      </c>
    </row>
    <row r="835" spans="1:3" x14ac:dyDescent="0.2">
      <c r="A835" s="1">
        <v>25669</v>
      </c>
      <c r="B835" t="s">
        <v>2107</v>
      </c>
      <c r="C835" t="s">
        <v>2108</v>
      </c>
    </row>
    <row r="836" spans="1:3" x14ac:dyDescent="0.2">
      <c r="A836" s="1">
        <v>25670</v>
      </c>
      <c r="B836" t="s">
        <v>2109</v>
      </c>
      <c r="C836" t="s">
        <v>2110</v>
      </c>
    </row>
    <row r="837" spans="1:3" x14ac:dyDescent="0.2">
      <c r="A837" s="1">
        <v>25671</v>
      </c>
      <c r="B837" t="s">
        <v>2111</v>
      </c>
      <c r="C837" t="s">
        <v>2112</v>
      </c>
    </row>
    <row r="838" spans="1:3" x14ac:dyDescent="0.2">
      <c r="A838" s="1">
        <v>25672</v>
      </c>
      <c r="B838" t="s">
        <v>2113</v>
      </c>
      <c r="C838" t="s">
        <v>2114</v>
      </c>
    </row>
    <row r="839" spans="1:3" x14ac:dyDescent="0.2">
      <c r="A839" s="1">
        <v>25673</v>
      </c>
      <c r="B839" t="s">
        <v>2115</v>
      </c>
      <c r="C839" t="s">
        <v>2116</v>
      </c>
    </row>
    <row r="840" spans="1:3" x14ac:dyDescent="0.2">
      <c r="A840" s="1">
        <v>25674</v>
      </c>
      <c r="B840" t="s">
        <v>2117</v>
      </c>
      <c r="C840" t="s">
        <v>2118</v>
      </c>
    </row>
    <row r="841" spans="1:3" x14ac:dyDescent="0.2">
      <c r="A841" s="1">
        <v>25675</v>
      </c>
      <c r="B841" t="s">
        <v>2119</v>
      </c>
      <c r="C841" t="s">
        <v>2120</v>
      </c>
    </row>
    <row r="842" spans="1:3" x14ac:dyDescent="0.2">
      <c r="A842" s="1">
        <v>25676</v>
      </c>
      <c r="B842" t="s">
        <v>2121</v>
      </c>
      <c r="C842" t="s">
        <v>2122</v>
      </c>
    </row>
    <row r="843" spans="1:3" x14ac:dyDescent="0.2">
      <c r="A843" s="1">
        <v>25677</v>
      </c>
      <c r="B843" t="s">
        <v>2123</v>
      </c>
      <c r="C843" t="s">
        <v>2124</v>
      </c>
    </row>
    <row r="844" spans="1:3" x14ac:dyDescent="0.2">
      <c r="A844" s="1">
        <v>25678</v>
      </c>
      <c r="B844" t="s">
        <v>2125</v>
      </c>
      <c r="C844" t="s">
        <v>2126</v>
      </c>
    </row>
    <row r="845" spans="1:3" x14ac:dyDescent="0.2">
      <c r="A845" s="1">
        <v>25679</v>
      </c>
      <c r="B845" t="s">
        <v>2127</v>
      </c>
      <c r="C845" t="s">
        <v>2128</v>
      </c>
    </row>
    <row r="846" spans="1:3" x14ac:dyDescent="0.2">
      <c r="A846" s="1">
        <v>25680</v>
      </c>
      <c r="B846" t="s">
        <v>2129</v>
      </c>
      <c r="C846" t="s">
        <v>2130</v>
      </c>
    </row>
    <row r="847" spans="1:3" x14ac:dyDescent="0.2">
      <c r="A847" s="1">
        <v>25681</v>
      </c>
      <c r="B847" t="s">
        <v>2131</v>
      </c>
      <c r="C847" t="s">
        <v>2132</v>
      </c>
    </row>
    <row r="848" spans="1:3" x14ac:dyDescent="0.2">
      <c r="A848" s="1">
        <v>25682</v>
      </c>
      <c r="B848" t="s">
        <v>2133</v>
      </c>
      <c r="C848" t="s">
        <v>2134</v>
      </c>
    </row>
    <row r="849" spans="1:3" x14ac:dyDescent="0.2">
      <c r="A849" s="1">
        <v>25683</v>
      </c>
      <c r="B849" t="s">
        <v>2135</v>
      </c>
      <c r="C849" t="s">
        <v>2136</v>
      </c>
    </row>
    <row r="850" spans="1:3" x14ac:dyDescent="0.2">
      <c r="A850" s="1">
        <v>25684</v>
      </c>
      <c r="B850" t="s">
        <v>2137</v>
      </c>
      <c r="C850" t="s">
        <v>2138</v>
      </c>
    </row>
    <row r="851" spans="1:3" x14ac:dyDescent="0.2">
      <c r="A851" s="1">
        <v>25685</v>
      </c>
      <c r="B851" t="s">
        <v>2139</v>
      </c>
      <c r="C851" t="s">
        <v>2140</v>
      </c>
    </row>
    <row r="852" spans="1:3" x14ac:dyDescent="0.2">
      <c r="A852" s="1">
        <v>25686</v>
      </c>
      <c r="B852" t="s">
        <v>2141</v>
      </c>
      <c r="C852" t="s">
        <v>2142</v>
      </c>
    </row>
    <row r="853" spans="1:3" x14ac:dyDescent="0.2">
      <c r="A853" s="1">
        <v>25687</v>
      </c>
      <c r="B853" t="s">
        <v>2143</v>
      </c>
      <c r="C853" t="s">
        <v>2144</v>
      </c>
    </row>
    <row r="854" spans="1:3" x14ac:dyDescent="0.2">
      <c r="A854" s="1">
        <v>25688</v>
      </c>
      <c r="B854" t="s">
        <v>2145</v>
      </c>
      <c r="C854" t="s">
        <v>2146</v>
      </c>
    </row>
    <row r="855" spans="1:3" x14ac:dyDescent="0.2">
      <c r="A855" s="1">
        <v>25689</v>
      </c>
      <c r="B855" t="s">
        <v>2147</v>
      </c>
      <c r="C855" t="s">
        <v>2148</v>
      </c>
    </row>
    <row r="856" spans="1:3" x14ac:dyDescent="0.2">
      <c r="A856" s="1">
        <v>25690</v>
      </c>
      <c r="B856" t="s">
        <v>2149</v>
      </c>
      <c r="C856" t="s">
        <v>2150</v>
      </c>
    </row>
    <row r="857" spans="1:3" x14ac:dyDescent="0.2">
      <c r="A857" s="1">
        <v>25691</v>
      </c>
      <c r="B857" t="s">
        <v>2151</v>
      </c>
      <c r="C857" t="s">
        <v>2152</v>
      </c>
    </row>
    <row r="858" spans="1:3" x14ac:dyDescent="0.2">
      <c r="A858" s="1">
        <v>25692</v>
      </c>
      <c r="B858" t="s">
        <v>2153</v>
      </c>
      <c r="C858" t="s">
        <v>2154</v>
      </c>
    </row>
    <row r="859" spans="1:3" x14ac:dyDescent="0.2">
      <c r="A859" s="1">
        <v>25693</v>
      </c>
      <c r="B859" t="s">
        <v>2155</v>
      </c>
      <c r="C859" t="s">
        <v>2156</v>
      </c>
    </row>
    <row r="860" spans="1:3" x14ac:dyDescent="0.2">
      <c r="A860" s="1">
        <v>25694</v>
      </c>
      <c r="B860" t="s">
        <v>2157</v>
      </c>
      <c r="C860" t="s">
        <v>2158</v>
      </c>
    </row>
    <row r="861" spans="1:3" x14ac:dyDescent="0.2">
      <c r="A861" s="1">
        <v>25695</v>
      </c>
      <c r="B861" t="s">
        <v>2159</v>
      </c>
      <c r="C861" t="s">
        <v>2160</v>
      </c>
    </row>
    <row r="862" spans="1:3" x14ac:dyDescent="0.2">
      <c r="A862" s="1">
        <v>25696</v>
      </c>
      <c r="B862" t="s">
        <v>2161</v>
      </c>
      <c r="C862" t="s">
        <v>2162</v>
      </c>
    </row>
    <row r="863" spans="1:3" x14ac:dyDescent="0.2">
      <c r="A863" s="1">
        <v>25697</v>
      </c>
      <c r="B863" t="s">
        <v>2163</v>
      </c>
      <c r="C863" t="s">
        <v>2164</v>
      </c>
    </row>
    <row r="864" spans="1:3" x14ac:dyDescent="0.2">
      <c r="A864" s="1">
        <v>25698</v>
      </c>
      <c r="B864" t="s">
        <v>2165</v>
      </c>
      <c r="C864" t="s">
        <v>2166</v>
      </c>
    </row>
    <row r="865" spans="1:3" x14ac:dyDescent="0.2">
      <c r="A865" s="1">
        <v>25699</v>
      </c>
      <c r="B865" t="s">
        <v>2167</v>
      </c>
      <c r="C865" t="s">
        <v>2168</v>
      </c>
    </row>
    <row r="866" spans="1:3" x14ac:dyDescent="0.2">
      <c r="A866" s="1">
        <v>25700</v>
      </c>
      <c r="B866" t="s">
        <v>2169</v>
      </c>
      <c r="C866" t="s">
        <v>2170</v>
      </c>
    </row>
    <row r="867" spans="1:3" x14ac:dyDescent="0.2">
      <c r="A867" s="1">
        <v>25701</v>
      </c>
      <c r="B867" t="s">
        <v>2171</v>
      </c>
      <c r="C867" t="s">
        <v>2172</v>
      </c>
    </row>
    <row r="868" spans="1:3" x14ac:dyDescent="0.2">
      <c r="A868" s="1">
        <v>25702</v>
      </c>
      <c r="B868" t="s">
        <v>2173</v>
      </c>
      <c r="C868" t="s">
        <v>2174</v>
      </c>
    </row>
    <row r="869" spans="1:3" x14ac:dyDescent="0.2">
      <c r="A869" s="1">
        <v>25703</v>
      </c>
      <c r="B869" t="s">
        <v>2175</v>
      </c>
      <c r="C869" t="s">
        <v>2176</v>
      </c>
    </row>
    <row r="870" spans="1:3" x14ac:dyDescent="0.2">
      <c r="A870" s="1">
        <v>25704</v>
      </c>
      <c r="B870" t="s">
        <v>2177</v>
      </c>
      <c r="C870" t="s">
        <v>2178</v>
      </c>
    </row>
    <row r="871" spans="1:3" x14ac:dyDescent="0.2">
      <c r="A871" s="1">
        <v>25705</v>
      </c>
      <c r="B871" t="s">
        <v>2179</v>
      </c>
      <c r="C871" t="s">
        <v>2180</v>
      </c>
    </row>
    <row r="872" spans="1:3" x14ac:dyDescent="0.2">
      <c r="A872" s="1">
        <v>25706</v>
      </c>
      <c r="B872" t="s">
        <v>2181</v>
      </c>
      <c r="C872" t="s">
        <v>2182</v>
      </c>
    </row>
    <row r="873" spans="1:3" x14ac:dyDescent="0.2">
      <c r="A873" s="1">
        <v>25707</v>
      </c>
      <c r="B873" t="s">
        <v>2183</v>
      </c>
      <c r="C873" t="s">
        <v>2184</v>
      </c>
    </row>
    <row r="874" spans="1:3" x14ac:dyDescent="0.2">
      <c r="A874" s="1">
        <v>25708</v>
      </c>
      <c r="B874" t="s">
        <v>2185</v>
      </c>
      <c r="C874" t="s">
        <v>2186</v>
      </c>
    </row>
    <row r="875" spans="1:3" x14ac:dyDescent="0.2">
      <c r="A875" s="1">
        <v>25709</v>
      </c>
      <c r="B875" t="s">
        <v>2187</v>
      </c>
      <c r="C875" t="s">
        <v>2188</v>
      </c>
    </row>
    <row r="876" spans="1:3" x14ac:dyDescent="0.2">
      <c r="A876" s="1">
        <v>25710</v>
      </c>
      <c r="B876" t="s">
        <v>2189</v>
      </c>
      <c r="C876" t="s">
        <v>2190</v>
      </c>
    </row>
    <row r="877" spans="1:3" x14ac:dyDescent="0.2">
      <c r="A877" s="1">
        <v>25711</v>
      </c>
      <c r="B877" t="s">
        <v>2191</v>
      </c>
      <c r="C877" t="s">
        <v>2192</v>
      </c>
    </row>
    <row r="878" spans="1:3" x14ac:dyDescent="0.2">
      <c r="A878" s="1">
        <v>25712</v>
      </c>
      <c r="B878" t="s">
        <v>2193</v>
      </c>
      <c r="C878" t="s">
        <v>2194</v>
      </c>
    </row>
    <row r="879" spans="1:3" x14ac:dyDescent="0.2">
      <c r="A879" s="1">
        <v>25713</v>
      </c>
      <c r="B879" t="s">
        <v>2195</v>
      </c>
      <c r="C879" t="s">
        <v>2196</v>
      </c>
    </row>
    <row r="880" spans="1:3" x14ac:dyDescent="0.2">
      <c r="A880" s="1">
        <v>25714</v>
      </c>
      <c r="B880" t="s">
        <v>2197</v>
      </c>
      <c r="C880" t="s">
        <v>2198</v>
      </c>
    </row>
    <row r="881" spans="1:3" x14ac:dyDescent="0.2">
      <c r="A881" s="1">
        <v>25715</v>
      </c>
      <c r="B881" t="s">
        <v>2199</v>
      </c>
      <c r="C881" t="s">
        <v>2200</v>
      </c>
    </row>
    <row r="882" spans="1:3" x14ac:dyDescent="0.2">
      <c r="A882" s="1">
        <v>25716</v>
      </c>
      <c r="B882" t="s">
        <v>2201</v>
      </c>
      <c r="C882" t="s">
        <v>2202</v>
      </c>
    </row>
    <row r="883" spans="1:3" x14ac:dyDescent="0.2">
      <c r="A883" s="1">
        <v>25717</v>
      </c>
      <c r="B883" t="s">
        <v>2203</v>
      </c>
      <c r="C883" t="s">
        <v>2204</v>
      </c>
    </row>
    <row r="884" spans="1:3" x14ac:dyDescent="0.2">
      <c r="A884" s="1">
        <v>25718</v>
      </c>
      <c r="B884" t="s">
        <v>2205</v>
      </c>
      <c r="C884" t="s">
        <v>2206</v>
      </c>
    </row>
    <row r="885" spans="1:3" x14ac:dyDescent="0.2">
      <c r="A885" s="1">
        <v>25719</v>
      </c>
      <c r="B885" t="s">
        <v>2207</v>
      </c>
      <c r="C885" t="s">
        <v>2208</v>
      </c>
    </row>
    <row r="886" spans="1:3" x14ac:dyDescent="0.2">
      <c r="A886" s="1">
        <v>25720</v>
      </c>
      <c r="B886" t="s">
        <v>2209</v>
      </c>
      <c r="C886" t="s">
        <v>2210</v>
      </c>
    </row>
    <row r="887" spans="1:3" x14ac:dyDescent="0.2">
      <c r="A887" s="1">
        <v>25721</v>
      </c>
      <c r="B887" t="s">
        <v>2211</v>
      </c>
      <c r="C887" t="s">
        <v>2212</v>
      </c>
    </row>
    <row r="888" spans="1:3" x14ac:dyDescent="0.2">
      <c r="A888" s="1">
        <v>25722</v>
      </c>
      <c r="B888" t="s">
        <v>2213</v>
      </c>
      <c r="C888" t="s">
        <v>2214</v>
      </c>
    </row>
    <row r="889" spans="1:3" x14ac:dyDescent="0.2">
      <c r="A889" s="1">
        <v>25723</v>
      </c>
      <c r="B889" t="s">
        <v>2215</v>
      </c>
      <c r="C889" t="s">
        <v>2216</v>
      </c>
    </row>
    <row r="890" spans="1:3" x14ac:dyDescent="0.2">
      <c r="A890" s="1">
        <v>25724</v>
      </c>
      <c r="B890" t="s">
        <v>2217</v>
      </c>
      <c r="C890" t="s">
        <v>2218</v>
      </c>
    </row>
    <row r="891" spans="1:3" x14ac:dyDescent="0.2">
      <c r="A891" s="1">
        <v>25725</v>
      </c>
      <c r="B891" t="s">
        <v>2219</v>
      </c>
      <c r="C891" t="s">
        <v>2220</v>
      </c>
    </row>
    <row r="892" spans="1:3" x14ac:dyDescent="0.2">
      <c r="A892" s="1">
        <v>25726</v>
      </c>
      <c r="B892" t="s">
        <v>2221</v>
      </c>
      <c r="C892" t="s">
        <v>2222</v>
      </c>
    </row>
    <row r="893" spans="1:3" x14ac:dyDescent="0.2">
      <c r="A893" s="1">
        <v>25727</v>
      </c>
      <c r="B893" t="s">
        <v>2223</v>
      </c>
      <c r="C893" t="s">
        <v>2224</v>
      </c>
    </row>
    <row r="894" spans="1:3" x14ac:dyDescent="0.2">
      <c r="A894" s="1">
        <v>25728</v>
      </c>
      <c r="B894" t="s">
        <v>2225</v>
      </c>
      <c r="C894" t="s">
        <v>2226</v>
      </c>
    </row>
    <row r="895" spans="1:3" x14ac:dyDescent="0.2">
      <c r="A895" s="1">
        <v>25729</v>
      </c>
      <c r="B895" t="s">
        <v>2227</v>
      </c>
      <c r="C895" t="s">
        <v>2228</v>
      </c>
    </row>
    <row r="896" spans="1:3" x14ac:dyDescent="0.2">
      <c r="A896" s="1">
        <v>25730</v>
      </c>
      <c r="B896" t="s">
        <v>2229</v>
      </c>
      <c r="C896" t="s">
        <v>2230</v>
      </c>
    </row>
    <row r="897" spans="1:3" x14ac:dyDescent="0.2">
      <c r="A897" s="1">
        <v>25731</v>
      </c>
      <c r="B897" t="s">
        <v>2231</v>
      </c>
      <c r="C897" t="s">
        <v>2232</v>
      </c>
    </row>
    <row r="898" spans="1:3" x14ac:dyDescent="0.2">
      <c r="A898" s="1">
        <v>25732</v>
      </c>
      <c r="B898" t="s">
        <v>2233</v>
      </c>
      <c r="C898" t="s">
        <v>2234</v>
      </c>
    </row>
    <row r="899" spans="1:3" x14ac:dyDescent="0.2">
      <c r="A899" s="1">
        <v>25733</v>
      </c>
      <c r="B899" t="s">
        <v>2235</v>
      </c>
      <c r="C899" t="s">
        <v>2236</v>
      </c>
    </row>
    <row r="900" spans="1:3" x14ac:dyDescent="0.2">
      <c r="A900" s="1">
        <v>25734</v>
      </c>
      <c r="B900" t="s">
        <v>2237</v>
      </c>
      <c r="C900" t="s">
        <v>2238</v>
      </c>
    </row>
    <row r="901" spans="1:3" x14ac:dyDescent="0.2">
      <c r="A901" s="1">
        <v>25735</v>
      </c>
      <c r="B901" t="s">
        <v>2239</v>
      </c>
      <c r="C901" t="s">
        <v>2240</v>
      </c>
    </row>
    <row r="902" spans="1:3" x14ac:dyDescent="0.2">
      <c r="A902" s="1">
        <v>25736</v>
      </c>
      <c r="B902" t="s">
        <v>2241</v>
      </c>
      <c r="C902" t="s">
        <v>2242</v>
      </c>
    </row>
    <row r="903" spans="1:3" x14ac:dyDescent="0.2">
      <c r="A903" s="1">
        <v>25737</v>
      </c>
      <c r="B903" t="s">
        <v>2243</v>
      </c>
      <c r="C903" t="s">
        <v>2244</v>
      </c>
    </row>
    <row r="904" spans="1:3" x14ac:dyDescent="0.2">
      <c r="A904" s="1">
        <v>25738</v>
      </c>
      <c r="B904" t="s">
        <v>2245</v>
      </c>
      <c r="C904" t="s">
        <v>2246</v>
      </c>
    </row>
    <row r="905" spans="1:3" x14ac:dyDescent="0.2">
      <c r="A905" s="1">
        <v>25739</v>
      </c>
      <c r="B905" t="s">
        <v>2247</v>
      </c>
      <c r="C905" t="s">
        <v>2248</v>
      </c>
    </row>
    <row r="906" spans="1:3" x14ac:dyDescent="0.2">
      <c r="A906" s="1">
        <v>25740</v>
      </c>
      <c r="B906" t="s">
        <v>2249</v>
      </c>
      <c r="C906" t="s">
        <v>2250</v>
      </c>
    </row>
    <row r="907" spans="1:3" x14ac:dyDescent="0.2">
      <c r="A907" s="1">
        <v>25741</v>
      </c>
      <c r="B907" t="s">
        <v>2251</v>
      </c>
      <c r="C907" t="s">
        <v>2252</v>
      </c>
    </row>
    <row r="908" spans="1:3" x14ac:dyDescent="0.2">
      <c r="A908" s="1">
        <v>25742</v>
      </c>
      <c r="B908" t="s">
        <v>2253</v>
      </c>
      <c r="C908" t="s">
        <v>2254</v>
      </c>
    </row>
    <row r="909" spans="1:3" x14ac:dyDescent="0.2">
      <c r="A909" s="1">
        <v>25743</v>
      </c>
      <c r="B909" t="s">
        <v>2255</v>
      </c>
      <c r="C909" t="s">
        <v>2256</v>
      </c>
    </row>
    <row r="910" spans="1:3" x14ac:dyDescent="0.2">
      <c r="A910" s="1">
        <v>25744</v>
      </c>
      <c r="B910" t="s">
        <v>2257</v>
      </c>
      <c r="C910" t="s">
        <v>2258</v>
      </c>
    </row>
    <row r="911" spans="1:3" x14ac:dyDescent="0.2">
      <c r="A911" s="1">
        <v>25745</v>
      </c>
      <c r="B911" t="s">
        <v>2259</v>
      </c>
      <c r="C911" t="s">
        <v>2260</v>
      </c>
    </row>
    <row r="912" spans="1:3" x14ac:dyDescent="0.2">
      <c r="A912" s="1">
        <v>25746</v>
      </c>
      <c r="B912" t="s">
        <v>2261</v>
      </c>
      <c r="C912" t="s">
        <v>2262</v>
      </c>
    </row>
    <row r="913" spans="1:3" x14ac:dyDescent="0.2">
      <c r="A913" s="1">
        <v>25747</v>
      </c>
      <c r="B913" t="s">
        <v>2263</v>
      </c>
      <c r="C913" t="s">
        <v>2264</v>
      </c>
    </row>
    <row r="914" spans="1:3" x14ac:dyDescent="0.2">
      <c r="A914" s="1">
        <v>25748</v>
      </c>
      <c r="B914" t="s">
        <v>2265</v>
      </c>
      <c r="C914" t="s">
        <v>2266</v>
      </c>
    </row>
    <row r="915" spans="1:3" x14ac:dyDescent="0.2">
      <c r="A915" s="1">
        <v>25749</v>
      </c>
      <c r="B915" t="s">
        <v>2267</v>
      </c>
      <c r="C915" t="s">
        <v>2268</v>
      </c>
    </row>
    <row r="916" spans="1:3" x14ac:dyDescent="0.2">
      <c r="A916" s="1">
        <v>25750</v>
      </c>
      <c r="B916" t="s">
        <v>2269</v>
      </c>
      <c r="C916" t="s">
        <v>2270</v>
      </c>
    </row>
    <row r="917" spans="1:3" x14ac:dyDescent="0.2">
      <c r="A917" s="1">
        <v>25751</v>
      </c>
      <c r="B917" t="s">
        <v>2271</v>
      </c>
      <c r="C917" t="s">
        <v>2272</v>
      </c>
    </row>
    <row r="918" spans="1:3" x14ac:dyDescent="0.2">
      <c r="A918" s="1">
        <v>25752</v>
      </c>
      <c r="B918" t="s">
        <v>2273</v>
      </c>
      <c r="C918" t="s">
        <v>2274</v>
      </c>
    </row>
    <row r="919" spans="1:3" x14ac:dyDescent="0.2">
      <c r="A919" s="1">
        <v>25753</v>
      </c>
      <c r="B919" t="s">
        <v>2275</v>
      </c>
      <c r="C919" t="s">
        <v>2276</v>
      </c>
    </row>
    <row r="920" spans="1:3" x14ac:dyDescent="0.2">
      <c r="A920" s="1">
        <v>25754</v>
      </c>
      <c r="B920" t="s">
        <v>2277</v>
      </c>
      <c r="C920" t="s">
        <v>2278</v>
      </c>
    </row>
    <row r="921" spans="1:3" x14ac:dyDescent="0.2">
      <c r="A921" s="1">
        <v>25755</v>
      </c>
      <c r="B921" t="s">
        <v>2279</v>
      </c>
      <c r="C921" t="s">
        <v>2280</v>
      </c>
    </row>
    <row r="922" spans="1:3" x14ac:dyDescent="0.2">
      <c r="A922" s="1">
        <v>25756</v>
      </c>
      <c r="B922" t="s">
        <v>2281</v>
      </c>
      <c r="C922" t="s">
        <v>2282</v>
      </c>
    </row>
    <row r="923" spans="1:3" x14ac:dyDescent="0.2">
      <c r="A923" s="1">
        <v>25757</v>
      </c>
      <c r="B923" t="s">
        <v>2283</v>
      </c>
      <c r="C923" t="s">
        <v>2284</v>
      </c>
    </row>
    <row r="924" spans="1:3" x14ac:dyDescent="0.2">
      <c r="A924" s="1">
        <v>25758</v>
      </c>
      <c r="B924" t="s">
        <v>2285</v>
      </c>
      <c r="C924" t="s">
        <v>2286</v>
      </c>
    </row>
    <row r="925" spans="1:3" x14ac:dyDescent="0.2">
      <c r="A925" s="1">
        <v>25759</v>
      </c>
      <c r="B925" t="s">
        <v>2287</v>
      </c>
      <c r="C925" t="s">
        <v>2288</v>
      </c>
    </row>
    <row r="926" spans="1:3" x14ac:dyDescent="0.2">
      <c r="A926" s="1">
        <v>25760</v>
      </c>
      <c r="B926" t="s">
        <v>2289</v>
      </c>
      <c r="C926" t="s">
        <v>2290</v>
      </c>
    </row>
    <row r="927" spans="1:3" x14ac:dyDescent="0.2">
      <c r="A927" s="1">
        <v>25761</v>
      </c>
      <c r="B927" t="s">
        <v>2291</v>
      </c>
      <c r="C927" t="s">
        <v>2292</v>
      </c>
    </row>
    <row r="928" spans="1:3" x14ac:dyDescent="0.2">
      <c r="A928" s="1">
        <v>25762</v>
      </c>
      <c r="B928" t="s">
        <v>2293</v>
      </c>
      <c r="C928" t="s">
        <v>2294</v>
      </c>
    </row>
    <row r="929" spans="1:3" x14ac:dyDescent="0.2">
      <c r="A929" s="1">
        <v>25763</v>
      </c>
      <c r="B929" t="s">
        <v>2295</v>
      </c>
      <c r="C929" t="s">
        <v>2296</v>
      </c>
    </row>
    <row r="930" spans="1:3" x14ac:dyDescent="0.2">
      <c r="A930" s="1">
        <v>25764</v>
      </c>
      <c r="B930" t="s">
        <v>2297</v>
      </c>
      <c r="C930" t="s">
        <v>2298</v>
      </c>
    </row>
    <row r="931" spans="1:3" x14ac:dyDescent="0.2">
      <c r="A931" s="1">
        <v>25765</v>
      </c>
      <c r="B931" t="s">
        <v>2299</v>
      </c>
      <c r="C931" t="s">
        <v>2300</v>
      </c>
    </row>
    <row r="932" spans="1:3" x14ac:dyDescent="0.2">
      <c r="A932" s="1">
        <v>25766</v>
      </c>
      <c r="B932" t="s">
        <v>2301</v>
      </c>
      <c r="C932" t="s">
        <v>2302</v>
      </c>
    </row>
    <row r="933" spans="1:3" x14ac:dyDescent="0.2">
      <c r="A933" s="1">
        <v>25767</v>
      </c>
      <c r="B933" t="s">
        <v>2303</v>
      </c>
      <c r="C933" t="s">
        <v>2304</v>
      </c>
    </row>
    <row r="934" spans="1:3" x14ac:dyDescent="0.2">
      <c r="A934" s="1">
        <v>25768</v>
      </c>
      <c r="B934" t="s">
        <v>2305</v>
      </c>
      <c r="C934" t="s">
        <v>2306</v>
      </c>
    </row>
    <row r="935" spans="1:3" x14ac:dyDescent="0.2">
      <c r="A935" s="1">
        <v>25769</v>
      </c>
      <c r="B935" t="s">
        <v>2307</v>
      </c>
      <c r="C935" t="s">
        <v>2308</v>
      </c>
    </row>
    <row r="936" spans="1:3" x14ac:dyDescent="0.2">
      <c r="A936" s="1">
        <v>25770</v>
      </c>
      <c r="B936" t="s">
        <v>2309</v>
      </c>
      <c r="C936" t="s">
        <v>2310</v>
      </c>
    </row>
    <row r="937" spans="1:3" x14ac:dyDescent="0.2">
      <c r="A937" s="1">
        <v>25771</v>
      </c>
      <c r="B937" t="s">
        <v>2311</v>
      </c>
      <c r="C937" t="s">
        <v>2312</v>
      </c>
    </row>
    <row r="938" spans="1:3" x14ac:dyDescent="0.2">
      <c r="A938" s="1">
        <v>25772</v>
      </c>
      <c r="B938" t="s">
        <v>2313</v>
      </c>
      <c r="C938" t="s">
        <v>2314</v>
      </c>
    </row>
    <row r="939" spans="1:3" x14ac:dyDescent="0.2">
      <c r="A939" s="1">
        <v>25773</v>
      </c>
      <c r="B939" t="s">
        <v>2315</v>
      </c>
      <c r="C939" t="s">
        <v>2316</v>
      </c>
    </row>
    <row r="940" spans="1:3" x14ac:dyDescent="0.2">
      <c r="A940" s="1">
        <v>25774</v>
      </c>
      <c r="B940" t="s">
        <v>2317</v>
      </c>
      <c r="C940" t="s">
        <v>2318</v>
      </c>
    </row>
    <row r="941" spans="1:3" x14ac:dyDescent="0.2">
      <c r="A941" s="1">
        <v>25775</v>
      </c>
      <c r="B941" t="s">
        <v>2319</v>
      </c>
      <c r="C941" t="s">
        <v>2320</v>
      </c>
    </row>
    <row r="942" spans="1:3" x14ac:dyDescent="0.2">
      <c r="A942" s="1">
        <v>25776</v>
      </c>
      <c r="B942" t="s">
        <v>2321</v>
      </c>
      <c r="C942" t="s">
        <v>2322</v>
      </c>
    </row>
    <row r="943" spans="1:3" x14ac:dyDescent="0.2">
      <c r="A943" s="1">
        <v>25777</v>
      </c>
      <c r="B943" t="s">
        <v>2323</v>
      </c>
      <c r="C943" t="s">
        <v>2324</v>
      </c>
    </row>
    <row r="944" spans="1:3" x14ac:dyDescent="0.2">
      <c r="A944" s="1">
        <v>25778</v>
      </c>
      <c r="B944" t="s">
        <v>2325</v>
      </c>
      <c r="C944" t="s">
        <v>2326</v>
      </c>
    </row>
    <row r="945" spans="1:3" x14ac:dyDescent="0.2">
      <c r="A945" s="1">
        <v>25779</v>
      </c>
      <c r="B945" t="s">
        <v>2327</v>
      </c>
      <c r="C945" t="s">
        <v>2328</v>
      </c>
    </row>
    <row r="946" spans="1:3" x14ac:dyDescent="0.2">
      <c r="A946" s="1">
        <v>25780</v>
      </c>
      <c r="B946" t="s">
        <v>2329</v>
      </c>
      <c r="C946" t="s">
        <v>2330</v>
      </c>
    </row>
    <row r="947" spans="1:3" x14ac:dyDescent="0.2">
      <c r="A947" s="1">
        <v>25781</v>
      </c>
      <c r="B947" t="s">
        <v>2331</v>
      </c>
      <c r="C947" t="s">
        <v>2332</v>
      </c>
    </row>
    <row r="948" spans="1:3" x14ac:dyDescent="0.2">
      <c r="A948" s="1">
        <v>25782</v>
      </c>
      <c r="B948" t="s">
        <v>2333</v>
      </c>
      <c r="C948" t="s">
        <v>2334</v>
      </c>
    </row>
    <row r="949" spans="1:3" x14ac:dyDescent="0.2">
      <c r="A949" s="1">
        <v>25783</v>
      </c>
      <c r="B949" t="s">
        <v>2335</v>
      </c>
      <c r="C949" t="s">
        <v>2336</v>
      </c>
    </row>
    <row r="950" spans="1:3" x14ac:dyDescent="0.2">
      <c r="A950" s="1">
        <v>25784</v>
      </c>
      <c r="B950" t="s">
        <v>2337</v>
      </c>
      <c r="C950" t="s">
        <v>2338</v>
      </c>
    </row>
    <row r="951" spans="1:3" x14ac:dyDescent="0.2">
      <c r="A951" s="1">
        <v>25785</v>
      </c>
      <c r="B951" t="s">
        <v>2339</v>
      </c>
      <c r="C951" t="s">
        <v>2340</v>
      </c>
    </row>
    <row r="952" spans="1:3" x14ac:dyDescent="0.2">
      <c r="A952" s="1">
        <v>25786</v>
      </c>
      <c r="B952" t="s">
        <v>2341</v>
      </c>
      <c r="C952" t="s">
        <v>2342</v>
      </c>
    </row>
    <row r="953" spans="1:3" x14ac:dyDescent="0.2">
      <c r="A953" s="1">
        <v>25787</v>
      </c>
      <c r="B953" t="s">
        <v>2343</v>
      </c>
      <c r="C953" t="s">
        <v>2344</v>
      </c>
    </row>
    <row r="954" spans="1:3" x14ac:dyDescent="0.2">
      <c r="A954" s="1">
        <v>25788</v>
      </c>
      <c r="B954" t="s">
        <v>2345</v>
      </c>
      <c r="C954" t="s">
        <v>2346</v>
      </c>
    </row>
    <row r="955" spans="1:3" x14ac:dyDescent="0.2">
      <c r="A955" s="1">
        <v>25789</v>
      </c>
      <c r="B955" t="s">
        <v>2347</v>
      </c>
      <c r="C955" t="s">
        <v>2348</v>
      </c>
    </row>
    <row r="956" spans="1:3" x14ac:dyDescent="0.2">
      <c r="A956" s="1">
        <v>25790</v>
      </c>
      <c r="B956" t="s">
        <v>2349</v>
      </c>
      <c r="C956" t="s">
        <v>2350</v>
      </c>
    </row>
    <row r="957" spans="1:3" x14ac:dyDescent="0.2">
      <c r="A957" s="1">
        <v>25791</v>
      </c>
      <c r="B957" t="s">
        <v>2351</v>
      </c>
      <c r="C957" t="s">
        <v>2352</v>
      </c>
    </row>
    <row r="958" spans="1:3" x14ac:dyDescent="0.2">
      <c r="A958" s="1">
        <v>25792</v>
      </c>
      <c r="B958" t="s">
        <v>2353</v>
      </c>
      <c r="C958" t="s">
        <v>2354</v>
      </c>
    </row>
    <row r="959" spans="1:3" x14ac:dyDescent="0.2">
      <c r="A959" s="1">
        <v>25793</v>
      </c>
      <c r="B959" t="s">
        <v>2355</v>
      </c>
      <c r="C959" t="s">
        <v>2356</v>
      </c>
    </row>
    <row r="960" spans="1:3" x14ac:dyDescent="0.2">
      <c r="A960" s="1">
        <v>25794</v>
      </c>
      <c r="B960" t="s">
        <v>2357</v>
      </c>
      <c r="C960" t="s">
        <v>2358</v>
      </c>
    </row>
    <row r="961" spans="1:3" x14ac:dyDescent="0.2">
      <c r="A961" s="1">
        <v>25795</v>
      </c>
      <c r="B961" t="s">
        <v>2359</v>
      </c>
      <c r="C961" t="s">
        <v>2360</v>
      </c>
    </row>
    <row r="962" spans="1:3" x14ac:dyDescent="0.2">
      <c r="A962" s="1">
        <v>25796</v>
      </c>
      <c r="B962" t="s">
        <v>2361</v>
      </c>
      <c r="C962" t="s">
        <v>2362</v>
      </c>
    </row>
    <row r="963" spans="1:3" x14ac:dyDescent="0.2">
      <c r="A963" s="1">
        <v>25797</v>
      </c>
      <c r="B963" t="s">
        <v>2363</v>
      </c>
      <c r="C963" t="s">
        <v>2364</v>
      </c>
    </row>
    <row r="964" spans="1:3" x14ac:dyDescent="0.2">
      <c r="A964" s="1">
        <v>25798</v>
      </c>
      <c r="B964" t="s">
        <v>2365</v>
      </c>
      <c r="C964" t="s">
        <v>2366</v>
      </c>
    </row>
    <row r="965" spans="1:3" x14ac:dyDescent="0.2">
      <c r="A965" s="1">
        <v>25799</v>
      </c>
      <c r="B965" t="s">
        <v>2367</v>
      </c>
      <c r="C965" t="s">
        <v>2368</v>
      </c>
    </row>
    <row r="966" spans="1:3" x14ac:dyDescent="0.2">
      <c r="A966" s="1">
        <v>25800</v>
      </c>
      <c r="B966" t="s">
        <v>2369</v>
      </c>
      <c r="C966" t="s">
        <v>2370</v>
      </c>
    </row>
    <row r="967" spans="1:3" x14ac:dyDescent="0.2">
      <c r="A967" s="1">
        <v>25801</v>
      </c>
      <c r="B967" t="s">
        <v>2371</v>
      </c>
      <c r="C967" t="s">
        <v>2372</v>
      </c>
    </row>
    <row r="968" spans="1:3" x14ac:dyDescent="0.2">
      <c r="A968" s="1">
        <v>25802</v>
      </c>
      <c r="B968" t="s">
        <v>2373</v>
      </c>
      <c r="C968" t="s">
        <v>2374</v>
      </c>
    </row>
    <row r="969" spans="1:3" x14ac:dyDescent="0.2">
      <c r="A969" s="1">
        <v>25803</v>
      </c>
      <c r="B969" t="s">
        <v>2375</v>
      </c>
      <c r="C969" t="s">
        <v>2376</v>
      </c>
    </row>
    <row r="970" spans="1:3" x14ac:dyDescent="0.2">
      <c r="A970" s="1">
        <v>25804</v>
      </c>
      <c r="B970" t="s">
        <v>2377</v>
      </c>
      <c r="C970" t="s">
        <v>2378</v>
      </c>
    </row>
    <row r="971" spans="1:3" x14ac:dyDescent="0.2">
      <c r="A971" s="1">
        <v>25805</v>
      </c>
      <c r="B971" t="s">
        <v>2379</v>
      </c>
      <c r="C971" t="s">
        <v>2380</v>
      </c>
    </row>
    <row r="972" spans="1:3" x14ac:dyDescent="0.2">
      <c r="A972" s="1">
        <v>25806</v>
      </c>
      <c r="B972" t="s">
        <v>2381</v>
      </c>
      <c r="C972" t="s">
        <v>2382</v>
      </c>
    </row>
    <row r="973" spans="1:3" x14ac:dyDescent="0.2">
      <c r="A973" s="1">
        <v>25807</v>
      </c>
      <c r="B973" t="s">
        <v>2383</v>
      </c>
      <c r="C973" t="s">
        <v>2384</v>
      </c>
    </row>
    <row r="974" spans="1:3" x14ac:dyDescent="0.2">
      <c r="A974" s="1">
        <v>25808</v>
      </c>
      <c r="B974" t="s">
        <v>2385</v>
      </c>
      <c r="C974" t="s">
        <v>2386</v>
      </c>
    </row>
    <row r="975" spans="1:3" x14ac:dyDescent="0.2">
      <c r="A975" s="1">
        <v>25809</v>
      </c>
      <c r="B975" t="s">
        <v>2387</v>
      </c>
      <c r="C975" t="s">
        <v>2388</v>
      </c>
    </row>
    <row r="976" spans="1:3" x14ac:dyDescent="0.2">
      <c r="A976" s="1">
        <v>25810</v>
      </c>
      <c r="B976" t="s">
        <v>2389</v>
      </c>
      <c r="C976" t="s">
        <v>2390</v>
      </c>
    </row>
    <row r="977" spans="1:3" x14ac:dyDescent="0.2">
      <c r="A977" s="1">
        <v>25811</v>
      </c>
      <c r="B977" t="s">
        <v>2391</v>
      </c>
      <c r="C977" t="s">
        <v>2392</v>
      </c>
    </row>
    <row r="978" spans="1:3" x14ac:dyDescent="0.2">
      <c r="A978" s="1">
        <v>25812</v>
      </c>
      <c r="B978" t="s">
        <v>2393</v>
      </c>
      <c r="C978" t="s">
        <v>2394</v>
      </c>
    </row>
    <row r="979" spans="1:3" x14ac:dyDescent="0.2">
      <c r="A979" s="1">
        <v>25813</v>
      </c>
      <c r="B979" t="s">
        <v>2395</v>
      </c>
      <c r="C979" t="s">
        <v>2396</v>
      </c>
    </row>
    <row r="980" spans="1:3" x14ac:dyDescent="0.2">
      <c r="A980" s="1">
        <v>25814</v>
      </c>
      <c r="B980" t="s">
        <v>2397</v>
      </c>
      <c r="C980" t="s">
        <v>2398</v>
      </c>
    </row>
    <row r="981" spans="1:3" x14ac:dyDescent="0.2">
      <c r="A981" s="1">
        <v>25815</v>
      </c>
      <c r="B981" t="s">
        <v>2399</v>
      </c>
      <c r="C981" t="s">
        <v>2400</v>
      </c>
    </row>
    <row r="982" spans="1:3" x14ac:dyDescent="0.2">
      <c r="A982" s="1">
        <v>25816</v>
      </c>
      <c r="B982" t="s">
        <v>2401</v>
      </c>
      <c r="C982" t="s">
        <v>2402</v>
      </c>
    </row>
    <row r="983" spans="1:3" x14ac:dyDescent="0.2">
      <c r="A983" s="1">
        <v>25817</v>
      </c>
      <c r="B983" t="s">
        <v>2403</v>
      </c>
      <c r="C983" t="s">
        <v>2404</v>
      </c>
    </row>
    <row r="984" spans="1:3" x14ac:dyDescent="0.2">
      <c r="A984" s="1">
        <v>25818</v>
      </c>
      <c r="B984" t="s">
        <v>2405</v>
      </c>
      <c r="C984" t="s">
        <v>2406</v>
      </c>
    </row>
    <row r="985" spans="1:3" x14ac:dyDescent="0.2">
      <c r="A985" s="1">
        <v>25819</v>
      </c>
      <c r="B985" t="s">
        <v>2407</v>
      </c>
      <c r="C985" t="s">
        <v>2408</v>
      </c>
    </row>
    <row r="986" spans="1:3" x14ac:dyDescent="0.2">
      <c r="A986" s="1">
        <v>25820</v>
      </c>
      <c r="B986" t="s">
        <v>2409</v>
      </c>
      <c r="C986" t="s">
        <v>2410</v>
      </c>
    </row>
    <row r="987" spans="1:3" x14ac:dyDescent="0.2">
      <c r="A987" s="1">
        <v>25821</v>
      </c>
      <c r="B987" t="s">
        <v>2411</v>
      </c>
      <c r="C987" t="s">
        <v>2412</v>
      </c>
    </row>
    <row r="988" spans="1:3" x14ac:dyDescent="0.2">
      <c r="A988" s="1">
        <v>25822</v>
      </c>
      <c r="B988" t="s">
        <v>2413</v>
      </c>
      <c r="C988" t="s">
        <v>2414</v>
      </c>
    </row>
    <row r="989" spans="1:3" x14ac:dyDescent="0.2">
      <c r="A989" s="1">
        <v>25823</v>
      </c>
      <c r="B989" t="s">
        <v>2415</v>
      </c>
      <c r="C989" t="s">
        <v>2416</v>
      </c>
    </row>
    <row r="990" spans="1:3" x14ac:dyDescent="0.2">
      <c r="A990" s="1">
        <v>25824</v>
      </c>
      <c r="B990" t="s">
        <v>2417</v>
      </c>
      <c r="C990" t="s">
        <v>2418</v>
      </c>
    </row>
    <row r="991" spans="1:3" x14ac:dyDescent="0.2">
      <c r="A991" s="1">
        <v>25825</v>
      </c>
      <c r="B991" t="s">
        <v>2419</v>
      </c>
      <c r="C991" t="s">
        <v>2420</v>
      </c>
    </row>
    <row r="992" spans="1:3" x14ac:dyDescent="0.2">
      <c r="A992" s="1">
        <v>25826</v>
      </c>
      <c r="B992" t="s">
        <v>2421</v>
      </c>
      <c r="C992" t="s">
        <v>2422</v>
      </c>
    </row>
    <row r="993" spans="1:3" x14ac:dyDescent="0.2">
      <c r="A993" s="1">
        <v>25827</v>
      </c>
      <c r="B993" t="s">
        <v>2423</v>
      </c>
      <c r="C993" t="s">
        <v>2424</v>
      </c>
    </row>
    <row r="994" spans="1:3" x14ac:dyDescent="0.2">
      <c r="A994" s="1">
        <v>25828</v>
      </c>
      <c r="B994" t="s">
        <v>2425</v>
      </c>
      <c r="C994" t="s">
        <v>2426</v>
      </c>
    </row>
    <row r="995" spans="1:3" x14ac:dyDescent="0.2">
      <c r="A995" s="1">
        <v>25829</v>
      </c>
      <c r="B995" t="s">
        <v>2427</v>
      </c>
      <c r="C995" t="s">
        <v>2428</v>
      </c>
    </row>
    <row r="996" spans="1:3" x14ac:dyDescent="0.2">
      <c r="A996" s="1">
        <v>25830</v>
      </c>
      <c r="B996" t="s">
        <v>2429</v>
      </c>
      <c r="C996" t="s">
        <v>2430</v>
      </c>
    </row>
    <row r="997" spans="1:3" x14ac:dyDescent="0.2">
      <c r="A997" s="1">
        <v>25831</v>
      </c>
      <c r="B997" t="s">
        <v>2431</v>
      </c>
      <c r="C997" t="s">
        <v>2432</v>
      </c>
    </row>
    <row r="998" spans="1:3" x14ac:dyDescent="0.2">
      <c r="A998" s="1">
        <v>25832</v>
      </c>
      <c r="B998" t="s">
        <v>2433</v>
      </c>
      <c r="C998" t="s">
        <v>2434</v>
      </c>
    </row>
    <row r="999" spans="1:3" x14ac:dyDescent="0.2">
      <c r="A999" s="1">
        <v>25833</v>
      </c>
      <c r="B999" t="s">
        <v>2435</v>
      </c>
      <c r="C999" t="s">
        <v>2436</v>
      </c>
    </row>
    <row r="1000" spans="1:3" x14ac:dyDescent="0.2">
      <c r="A1000" s="1">
        <v>25834</v>
      </c>
      <c r="B1000" t="s">
        <v>2437</v>
      </c>
      <c r="C1000" t="s">
        <v>2438</v>
      </c>
    </row>
    <row r="1001" spans="1:3" x14ac:dyDescent="0.2">
      <c r="A1001" s="1">
        <v>25835</v>
      </c>
      <c r="B1001" t="s">
        <v>2439</v>
      </c>
      <c r="C1001" t="s">
        <v>2440</v>
      </c>
    </row>
    <row r="1002" spans="1:3" x14ac:dyDescent="0.2">
      <c r="A1002" s="1">
        <v>25836</v>
      </c>
      <c r="B1002" t="s">
        <v>2441</v>
      </c>
      <c r="C1002" t="s">
        <v>2442</v>
      </c>
    </row>
    <row r="1003" spans="1:3" x14ac:dyDescent="0.2">
      <c r="A1003" s="1">
        <v>25837</v>
      </c>
      <c r="B1003" t="s">
        <v>2443</v>
      </c>
      <c r="C1003" t="s">
        <v>2444</v>
      </c>
    </row>
    <row r="1004" spans="1:3" x14ac:dyDescent="0.2">
      <c r="A1004" s="1">
        <v>25838</v>
      </c>
      <c r="B1004" t="s">
        <v>2445</v>
      </c>
      <c r="C1004" t="s">
        <v>2446</v>
      </c>
    </row>
    <row r="1005" spans="1:3" x14ac:dyDescent="0.2">
      <c r="A1005" s="1">
        <v>25839</v>
      </c>
      <c r="B1005" t="s">
        <v>2447</v>
      </c>
      <c r="C1005" t="s">
        <v>2448</v>
      </c>
    </row>
    <row r="1006" spans="1:3" x14ac:dyDescent="0.2">
      <c r="A1006" s="1">
        <v>25840</v>
      </c>
      <c r="B1006" t="s">
        <v>2449</v>
      </c>
      <c r="C1006" t="s">
        <v>2450</v>
      </c>
    </row>
    <row r="1007" spans="1:3" x14ac:dyDescent="0.2">
      <c r="A1007" s="1">
        <v>25841</v>
      </c>
      <c r="B1007" t="s">
        <v>2451</v>
      </c>
      <c r="C1007" t="s">
        <v>2452</v>
      </c>
    </row>
    <row r="1008" spans="1:3" x14ac:dyDescent="0.2">
      <c r="A1008" s="1">
        <v>25842</v>
      </c>
      <c r="B1008" t="s">
        <v>2453</v>
      </c>
      <c r="C1008" t="s">
        <v>2454</v>
      </c>
    </row>
    <row r="1009" spans="1:3" x14ac:dyDescent="0.2">
      <c r="A1009" s="1">
        <v>25843</v>
      </c>
      <c r="B1009" t="s">
        <v>2455</v>
      </c>
      <c r="C1009" t="s">
        <v>2456</v>
      </c>
    </row>
    <row r="1010" spans="1:3" x14ac:dyDescent="0.2">
      <c r="A1010" s="1">
        <v>25844</v>
      </c>
      <c r="B1010" t="s">
        <v>2457</v>
      </c>
      <c r="C1010" t="s">
        <v>2458</v>
      </c>
    </row>
    <row r="1011" spans="1:3" x14ac:dyDescent="0.2">
      <c r="A1011" s="1">
        <v>25845</v>
      </c>
      <c r="B1011" t="s">
        <v>2459</v>
      </c>
      <c r="C1011" t="s">
        <v>2460</v>
      </c>
    </row>
    <row r="1012" spans="1:3" x14ac:dyDescent="0.2">
      <c r="A1012" s="1">
        <v>25846</v>
      </c>
      <c r="B1012" t="s">
        <v>2461</v>
      </c>
      <c r="C1012" t="s">
        <v>2462</v>
      </c>
    </row>
    <row r="1013" spans="1:3" x14ac:dyDescent="0.2">
      <c r="A1013" s="1">
        <v>25847</v>
      </c>
      <c r="B1013" t="s">
        <v>2463</v>
      </c>
      <c r="C1013" t="s">
        <v>2464</v>
      </c>
    </row>
    <row r="1014" spans="1:3" x14ac:dyDescent="0.2">
      <c r="A1014" s="1">
        <v>25848</v>
      </c>
      <c r="B1014" t="s">
        <v>2465</v>
      </c>
      <c r="C1014" t="s">
        <v>2466</v>
      </c>
    </row>
    <row r="1015" spans="1:3" x14ac:dyDescent="0.2">
      <c r="A1015" s="1">
        <v>25849</v>
      </c>
      <c r="B1015" t="s">
        <v>2467</v>
      </c>
      <c r="C1015" t="s">
        <v>2468</v>
      </c>
    </row>
    <row r="1016" spans="1:3" x14ac:dyDescent="0.2">
      <c r="A1016" s="1">
        <v>25850</v>
      </c>
      <c r="B1016" t="s">
        <v>2469</v>
      </c>
      <c r="C1016" t="s">
        <v>2470</v>
      </c>
    </row>
    <row r="1017" spans="1:3" x14ac:dyDescent="0.2">
      <c r="A1017" s="1">
        <v>25851</v>
      </c>
      <c r="B1017" t="s">
        <v>2471</v>
      </c>
      <c r="C1017" t="s">
        <v>2472</v>
      </c>
    </row>
    <row r="1018" spans="1:3" x14ac:dyDescent="0.2">
      <c r="A1018" s="1">
        <v>25852</v>
      </c>
      <c r="B1018" t="s">
        <v>2473</v>
      </c>
      <c r="C1018" t="s">
        <v>2474</v>
      </c>
    </row>
    <row r="1019" spans="1:3" x14ac:dyDescent="0.2">
      <c r="A1019" s="1">
        <v>25853</v>
      </c>
      <c r="B1019" t="s">
        <v>2475</v>
      </c>
      <c r="C1019" t="s">
        <v>2476</v>
      </c>
    </row>
    <row r="1020" spans="1:3" x14ac:dyDescent="0.2">
      <c r="A1020" s="1">
        <v>25854</v>
      </c>
      <c r="B1020" t="s">
        <v>2477</v>
      </c>
      <c r="C1020" t="s">
        <v>2478</v>
      </c>
    </row>
    <row r="1021" spans="1:3" x14ac:dyDescent="0.2">
      <c r="A1021" s="1">
        <v>25855</v>
      </c>
      <c r="B1021" t="s">
        <v>2479</v>
      </c>
      <c r="C1021" t="s">
        <v>2480</v>
      </c>
    </row>
    <row r="1022" spans="1:3" x14ac:dyDescent="0.2">
      <c r="A1022" s="1">
        <v>31176</v>
      </c>
      <c r="B1022" t="s">
        <v>2481</v>
      </c>
      <c r="C1022" t="s">
        <v>2482</v>
      </c>
    </row>
    <row r="1023" spans="1:3" x14ac:dyDescent="0.2">
      <c r="A1023" s="1">
        <v>31177</v>
      </c>
      <c r="B1023" t="s">
        <v>2483</v>
      </c>
      <c r="C1023" t="s">
        <v>2484</v>
      </c>
    </row>
    <row r="1024" spans="1:3" x14ac:dyDescent="0.2">
      <c r="A1024" s="1">
        <v>31178</v>
      </c>
      <c r="B1024" t="s">
        <v>2485</v>
      </c>
      <c r="C1024" t="s">
        <v>2486</v>
      </c>
    </row>
    <row r="1025" spans="1:3" x14ac:dyDescent="0.2">
      <c r="A1025" s="1">
        <v>31179</v>
      </c>
      <c r="B1025" t="s">
        <v>2487</v>
      </c>
      <c r="C1025" t="s">
        <v>2488</v>
      </c>
    </row>
    <row r="1026" spans="1:3" x14ac:dyDescent="0.2">
      <c r="A1026" s="1">
        <v>31180</v>
      </c>
      <c r="B1026" t="s">
        <v>2489</v>
      </c>
      <c r="C1026" t="s">
        <v>2490</v>
      </c>
    </row>
    <row r="1027" spans="1:3" x14ac:dyDescent="0.2">
      <c r="A1027" s="1">
        <v>31181</v>
      </c>
      <c r="B1027" t="s">
        <v>2491</v>
      </c>
      <c r="C1027" t="s">
        <v>2492</v>
      </c>
    </row>
    <row r="1028" spans="1:3" x14ac:dyDescent="0.2">
      <c r="A1028" s="1">
        <v>31182</v>
      </c>
      <c r="B1028" t="s">
        <v>2493</v>
      </c>
      <c r="C1028" t="s">
        <v>2494</v>
      </c>
    </row>
    <row r="1029" spans="1:3" x14ac:dyDescent="0.2">
      <c r="A1029" s="1">
        <v>31183</v>
      </c>
      <c r="B1029" t="s">
        <v>2495</v>
      </c>
      <c r="C1029" t="s">
        <v>2496</v>
      </c>
    </row>
    <row r="1030" spans="1:3" x14ac:dyDescent="0.2">
      <c r="A1030" s="1">
        <v>31184</v>
      </c>
      <c r="B1030" t="s">
        <v>2497</v>
      </c>
      <c r="C1030" t="s">
        <v>2498</v>
      </c>
    </row>
    <row r="1031" spans="1:3" x14ac:dyDescent="0.2">
      <c r="A1031" s="1">
        <v>25856</v>
      </c>
      <c r="B1031" t="s">
        <v>2499</v>
      </c>
      <c r="C1031" t="s">
        <v>2500</v>
      </c>
    </row>
    <row r="1032" spans="1:3" x14ac:dyDescent="0.2">
      <c r="A1032" s="1">
        <v>25857</v>
      </c>
      <c r="B1032" t="s">
        <v>2501</v>
      </c>
      <c r="C1032" t="s">
        <v>2502</v>
      </c>
    </row>
    <row r="1033" spans="1:3" x14ac:dyDescent="0.2">
      <c r="A1033" s="1">
        <v>25858</v>
      </c>
      <c r="B1033" t="s">
        <v>2503</v>
      </c>
      <c r="C1033" t="s">
        <v>2504</v>
      </c>
    </row>
    <row r="1034" spans="1:3" x14ac:dyDescent="0.2">
      <c r="A1034" s="1">
        <v>25859</v>
      </c>
      <c r="B1034" t="s">
        <v>2505</v>
      </c>
      <c r="C1034" t="s">
        <v>2506</v>
      </c>
    </row>
    <row r="1035" spans="1:3" x14ac:dyDescent="0.2">
      <c r="A1035" s="1">
        <v>25860</v>
      </c>
      <c r="B1035" t="s">
        <v>2507</v>
      </c>
      <c r="C1035" t="s">
        <v>2508</v>
      </c>
    </row>
    <row r="1036" spans="1:3" x14ac:dyDescent="0.2">
      <c r="A1036" s="1">
        <v>25861</v>
      </c>
      <c r="B1036" t="s">
        <v>2509</v>
      </c>
      <c r="C1036" t="s">
        <v>2510</v>
      </c>
    </row>
    <row r="1037" spans="1:3" x14ac:dyDescent="0.2">
      <c r="A1037" s="1">
        <v>25862</v>
      </c>
      <c r="B1037" t="s">
        <v>2511</v>
      </c>
      <c r="C1037" t="s">
        <v>2512</v>
      </c>
    </row>
    <row r="1038" spans="1:3" x14ac:dyDescent="0.2">
      <c r="A1038" s="1">
        <v>25863</v>
      </c>
      <c r="B1038" t="s">
        <v>2513</v>
      </c>
      <c r="C1038" t="s">
        <v>2514</v>
      </c>
    </row>
    <row r="1039" spans="1:3" x14ac:dyDescent="0.2">
      <c r="A1039" s="1">
        <v>25864</v>
      </c>
      <c r="B1039" t="s">
        <v>2515</v>
      </c>
      <c r="C1039" t="s">
        <v>2516</v>
      </c>
    </row>
    <row r="1040" spans="1:3" x14ac:dyDescent="0.2">
      <c r="A1040" s="1">
        <v>25865</v>
      </c>
      <c r="B1040" t="s">
        <v>2517</v>
      </c>
      <c r="C1040" t="s">
        <v>2518</v>
      </c>
    </row>
    <row r="1041" spans="1:3" x14ac:dyDescent="0.2">
      <c r="A1041" s="1">
        <v>25866</v>
      </c>
      <c r="B1041" t="s">
        <v>2519</v>
      </c>
      <c r="C1041" t="s">
        <v>2520</v>
      </c>
    </row>
    <row r="1042" spans="1:3" x14ac:dyDescent="0.2">
      <c r="A1042" s="1">
        <v>25867</v>
      </c>
      <c r="B1042" t="s">
        <v>2521</v>
      </c>
      <c r="C1042" t="s">
        <v>2522</v>
      </c>
    </row>
    <row r="1043" spans="1:3" x14ac:dyDescent="0.2">
      <c r="A1043" s="1">
        <v>25868</v>
      </c>
      <c r="B1043" t="s">
        <v>2523</v>
      </c>
      <c r="C1043" t="s">
        <v>2524</v>
      </c>
    </row>
    <row r="1044" spans="1:3" x14ac:dyDescent="0.2">
      <c r="A1044" s="1">
        <v>25869</v>
      </c>
      <c r="B1044" t="s">
        <v>2525</v>
      </c>
      <c r="C1044" t="s">
        <v>2526</v>
      </c>
    </row>
    <row r="1045" spans="1:3" x14ac:dyDescent="0.2">
      <c r="A1045" s="1">
        <v>25870</v>
      </c>
      <c r="B1045" t="s">
        <v>2527</v>
      </c>
      <c r="C1045" t="s">
        <v>2528</v>
      </c>
    </row>
    <row r="1046" spans="1:3" x14ac:dyDescent="0.2">
      <c r="A1046" s="1">
        <v>25871</v>
      </c>
      <c r="B1046" t="s">
        <v>2529</v>
      </c>
      <c r="C1046" t="s">
        <v>2530</v>
      </c>
    </row>
    <row r="1047" spans="1:3" x14ac:dyDescent="0.2">
      <c r="A1047" s="1">
        <v>25872</v>
      </c>
      <c r="B1047" t="s">
        <v>2531</v>
      </c>
      <c r="C1047" t="s">
        <v>2532</v>
      </c>
    </row>
    <row r="1048" spans="1:3" x14ac:dyDescent="0.2">
      <c r="A1048" s="1">
        <v>25873</v>
      </c>
      <c r="B1048" t="s">
        <v>2533</v>
      </c>
      <c r="C1048" t="s">
        <v>2534</v>
      </c>
    </row>
    <row r="1049" spans="1:3" x14ac:dyDescent="0.2">
      <c r="A1049" s="1">
        <v>25874</v>
      </c>
      <c r="B1049" t="s">
        <v>2535</v>
      </c>
      <c r="C1049" t="s">
        <v>2536</v>
      </c>
    </row>
    <row r="1050" spans="1:3" x14ac:dyDescent="0.2">
      <c r="A1050" s="1">
        <v>25875</v>
      </c>
      <c r="B1050" t="s">
        <v>2537</v>
      </c>
      <c r="C1050" t="s">
        <v>2538</v>
      </c>
    </row>
    <row r="1051" spans="1:3" x14ac:dyDescent="0.2">
      <c r="A1051" s="1">
        <v>25876</v>
      </c>
      <c r="B1051" t="s">
        <v>2539</v>
      </c>
      <c r="C1051" t="s">
        <v>2540</v>
      </c>
    </row>
    <row r="1052" spans="1:3" x14ac:dyDescent="0.2">
      <c r="A1052" s="1">
        <v>25877</v>
      </c>
      <c r="B1052" t="s">
        <v>2541</v>
      </c>
      <c r="C1052" t="s">
        <v>2542</v>
      </c>
    </row>
    <row r="1053" spans="1:3" x14ac:dyDescent="0.2">
      <c r="A1053" s="1">
        <v>25878</v>
      </c>
      <c r="B1053" t="s">
        <v>2543</v>
      </c>
      <c r="C1053" t="s">
        <v>2544</v>
      </c>
    </row>
    <row r="1054" spans="1:3" x14ac:dyDescent="0.2">
      <c r="A1054" s="1">
        <v>25879</v>
      </c>
      <c r="B1054" t="s">
        <v>2545</v>
      </c>
      <c r="C1054" t="s">
        <v>2546</v>
      </c>
    </row>
    <row r="1055" spans="1:3" x14ac:dyDescent="0.2">
      <c r="A1055" s="1">
        <v>25880</v>
      </c>
      <c r="B1055" t="s">
        <v>2547</v>
      </c>
      <c r="C1055" t="s">
        <v>2548</v>
      </c>
    </row>
    <row r="1056" spans="1:3" x14ac:dyDescent="0.2">
      <c r="A1056" s="1">
        <v>25881</v>
      </c>
      <c r="B1056" t="s">
        <v>2549</v>
      </c>
      <c r="C1056" t="s">
        <v>2550</v>
      </c>
    </row>
    <row r="1057" spans="1:3" x14ac:dyDescent="0.2">
      <c r="A1057" s="1">
        <v>25882</v>
      </c>
      <c r="B1057" t="s">
        <v>2551</v>
      </c>
      <c r="C1057" t="s">
        <v>2552</v>
      </c>
    </row>
    <row r="1058" spans="1:3" x14ac:dyDescent="0.2">
      <c r="A1058" s="1">
        <v>25883</v>
      </c>
      <c r="B1058" t="s">
        <v>2553</v>
      </c>
      <c r="C1058" t="s">
        <v>2554</v>
      </c>
    </row>
    <row r="1059" spans="1:3" x14ac:dyDescent="0.2">
      <c r="A1059" s="1">
        <v>25884</v>
      </c>
      <c r="B1059" t="s">
        <v>2555</v>
      </c>
      <c r="C1059" t="s">
        <v>2556</v>
      </c>
    </row>
    <row r="1060" spans="1:3" x14ac:dyDescent="0.2">
      <c r="A1060" s="1">
        <v>25885</v>
      </c>
      <c r="B1060" t="s">
        <v>2557</v>
      </c>
      <c r="C1060" t="s">
        <v>2558</v>
      </c>
    </row>
    <row r="1061" spans="1:3" x14ac:dyDescent="0.2">
      <c r="A1061" s="1">
        <v>25886</v>
      </c>
      <c r="B1061" t="s">
        <v>2559</v>
      </c>
      <c r="C1061" t="s">
        <v>2560</v>
      </c>
    </row>
    <row r="1062" spans="1:3" x14ac:dyDescent="0.2">
      <c r="A1062" s="1">
        <v>25887</v>
      </c>
      <c r="B1062" t="s">
        <v>2561</v>
      </c>
      <c r="C1062" t="s">
        <v>2562</v>
      </c>
    </row>
    <row r="1063" spans="1:3" x14ac:dyDescent="0.2">
      <c r="A1063" s="1">
        <v>25888</v>
      </c>
      <c r="B1063" t="s">
        <v>2563</v>
      </c>
      <c r="C1063" t="s">
        <v>2564</v>
      </c>
    </row>
    <row r="1064" spans="1:3" x14ac:dyDescent="0.2">
      <c r="A1064" s="1">
        <v>25889</v>
      </c>
      <c r="B1064" t="s">
        <v>2565</v>
      </c>
      <c r="C1064" t="s">
        <v>2566</v>
      </c>
    </row>
    <row r="1065" spans="1:3" x14ac:dyDescent="0.2">
      <c r="A1065" s="1">
        <v>25890</v>
      </c>
      <c r="B1065" t="s">
        <v>2567</v>
      </c>
      <c r="C1065" t="s">
        <v>2568</v>
      </c>
    </row>
    <row r="1066" spans="1:3" x14ac:dyDescent="0.2">
      <c r="A1066" s="1">
        <v>25891</v>
      </c>
      <c r="B1066" t="s">
        <v>2569</v>
      </c>
      <c r="C1066" t="s">
        <v>2570</v>
      </c>
    </row>
    <row r="1067" spans="1:3" x14ac:dyDescent="0.2">
      <c r="A1067" s="1">
        <v>25892</v>
      </c>
      <c r="B1067" t="s">
        <v>2571</v>
      </c>
      <c r="C1067" t="s">
        <v>2572</v>
      </c>
    </row>
    <row r="1068" spans="1:3" x14ac:dyDescent="0.2">
      <c r="A1068" s="1">
        <v>25893</v>
      </c>
      <c r="B1068" t="s">
        <v>2573</v>
      </c>
      <c r="C1068" t="s">
        <v>2574</v>
      </c>
    </row>
    <row r="1069" spans="1:3" x14ac:dyDescent="0.2">
      <c r="A1069" s="1">
        <v>25894</v>
      </c>
      <c r="B1069" t="s">
        <v>2575</v>
      </c>
      <c r="C1069" t="s">
        <v>2576</v>
      </c>
    </row>
    <row r="1070" spans="1:3" x14ac:dyDescent="0.2">
      <c r="A1070" s="1">
        <v>25895</v>
      </c>
      <c r="B1070" t="s">
        <v>2577</v>
      </c>
      <c r="C1070" t="s">
        <v>2578</v>
      </c>
    </row>
    <row r="1071" spans="1:3" x14ac:dyDescent="0.2">
      <c r="A1071" s="1">
        <v>25896</v>
      </c>
      <c r="B1071" t="s">
        <v>2579</v>
      </c>
      <c r="C1071" t="s">
        <v>2580</v>
      </c>
    </row>
    <row r="1072" spans="1:3" x14ac:dyDescent="0.2">
      <c r="A1072" s="1">
        <v>25897</v>
      </c>
      <c r="B1072" t="s">
        <v>2581</v>
      </c>
      <c r="C1072" t="s">
        <v>2582</v>
      </c>
    </row>
    <row r="1073" spans="1:3" x14ac:dyDescent="0.2">
      <c r="A1073" s="1">
        <v>25898</v>
      </c>
      <c r="B1073" t="s">
        <v>2583</v>
      </c>
      <c r="C1073" t="s">
        <v>2584</v>
      </c>
    </row>
    <row r="1074" spans="1:3" x14ac:dyDescent="0.2">
      <c r="A1074" s="1">
        <v>25899</v>
      </c>
      <c r="B1074" t="s">
        <v>2585</v>
      </c>
      <c r="C1074" t="s">
        <v>2586</v>
      </c>
    </row>
    <row r="1075" spans="1:3" x14ac:dyDescent="0.2">
      <c r="A1075" s="1">
        <v>25900</v>
      </c>
      <c r="B1075" t="s">
        <v>2587</v>
      </c>
      <c r="C1075" t="s">
        <v>2588</v>
      </c>
    </row>
    <row r="1076" spans="1:3" x14ac:dyDescent="0.2">
      <c r="A1076" s="1">
        <v>25901</v>
      </c>
      <c r="B1076" t="s">
        <v>2589</v>
      </c>
      <c r="C1076" t="s">
        <v>2590</v>
      </c>
    </row>
    <row r="1077" spans="1:3" x14ac:dyDescent="0.2">
      <c r="A1077" s="1">
        <v>25902</v>
      </c>
      <c r="B1077" t="s">
        <v>2591</v>
      </c>
      <c r="C1077" t="s">
        <v>2592</v>
      </c>
    </row>
    <row r="1078" spans="1:3" x14ac:dyDescent="0.2">
      <c r="A1078" s="1">
        <v>25903</v>
      </c>
      <c r="B1078" t="s">
        <v>2593</v>
      </c>
      <c r="C1078" t="s">
        <v>2594</v>
      </c>
    </row>
    <row r="1079" spans="1:3" x14ac:dyDescent="0.2">
      <c r="A1079" s="1">
        <v>25904</v>
      </c>
      <c r="B1079" t="s">
        <v>2595</v>
      </c>
      <c r="C1079" t="s">
        <v>2596</v>
      </c>
    </row>
    <row r="1080" spans="1:3" x14ac:dyDescent="0.2">
      <c r="A1080" s="1">
        <v>25905</v>
      </c>
      <c r="B1080" t="s">
        <v>2597</v>
      </c>
      <c r="C1080" t="s">
        <v>2598</v>
      </c>
    </row>
    <row r="1081" spans="1:3" x14ac:dyDescent="0.2">
      <c r="A1081" s="1">
        <v>25906</v>
      </c>
      <c r="B1081" t="s">
        <v>2599</v>
      </c>
      <c r="C1081" t="s">
        <v>2600</v>
      </c>
    </row>
    <row r="1082" spans="1:3" x14ac:dyDescent="0.2">
      <c r="A1082" s="1">
        <v>25907</v>
      </c>
      <c r="B1082" t="s">
        <v>2601</v>
      </c>
      <c r="C1082" t="s">
        <v>2602</v>
      </c>
    </row>
    <row r="1083" spans="1:3" x14ac:dyDescent="0.2">
      <c r="A1083" s="1">
        <v>25908</v>
      </c>
      <c r="B1083" t="s">
        <v>2603</v>
      </c>
      <c r="C1083" t="s">
        <v>2604</v>
      </c>
    </row>
    <row r="1084" spans="1:3" x14ac:dyDescent="0.2">
      <c r="A1084" s="1">
        <v>25909</v>
      </c>
      <c r="B1084" t="s">
        <v>2605</v>
      </c>
      <c r="C1084" t="s">
        <v>2606</v>
      </c>
    </row>
    <row r="1085" spans="1:3" x14ac:dyDescent="0.2">
      <c r="A1085" s="1">
        <v>25910</v>
      </c>
      <c r="B1085" t="s">
        <v>2607</v>
      </c>
      <c r="C1085" t="s">
        <v>2608</v>
      </c>
    </row>
    <row r="1086" spans="1:3" x14ac:dyDescent="0.2">
      <c r="A1086" s="1">
        <v>25911</v>
      </c>
      <c r="B1086" t="s">
        <v>2609</v>
      </c>
      <c r="C1086" t="s">
        <v>2610</v>
      </c>
    </row>
    <row r="1087" spans="1:3" x14ac:dyDescent="0.2">
      <c r="A1087" s="1">
        <v>25912</v>
      </c>
      <c r="B1087" t="s">
        <v>2611</v>
      </c>
      <c r="C1087" t="s">
        <v>2612</v>
      </c>
    </row>
    <row r="1088" spans="1:3" x14ac:dyDescent="0.2">
      <c r="A1088" s="1">
        <v>25913</v>
      </c>
      <c r="B1088" t="s">
        <v>2613</v>
      </c>
      <c r="C1088" t="s">
        <v>2614</v>
      </c>
    </row>
    <row r="1089" spans="1:3" x14ac:dyDescent="0.2">
      <c r="A1089" s="1">
        <v>25914</v>
      </c>
      <c r="B1089" t="s">
        <v>2615</v>
      </c>
      <c r="C1089" t="s">
        <v>2616</v>
      </c>
    </row>
    <row r="1090" spans="1:3" x14ac:dyDescent="0.2">
      <c r="A1090" s="1">
        <v>25915</v>
      </c>
      <c r="B1090" t="s">
        <v>2617</v>
      </c>
      <c r="C1090" t="s">
        <v>2618</v>
      </c>
    </row>
    <row r="1091" spans="1:3" x14ac:dyDescent="0.2">
      <c r="A1091" s="1">
        <v>25916</v>
      </c>
      <c r="B1091" t="s">
        <v>2619</v>
      </c>
      <c r="C1091" t="s">
        <v>2620</v>
      </c>
    </row>
    <row r="1092" spans="1:3" x14ac:dyDescent="0.2">
      <c r="A1092" s="1">
        <v>25917</v>
      </c>
      <c r="B1092" t="s">
        <v>2621</v>
      </c>
      <c r="C1092" t="s">
        <v>2622</v>
      </c>
    </row>
    <row r="1093" spans="1:3" x14ac:dyDescent="0.2">
      <c r="A1093" s="1">
        <v>25918</v>
      </c>
      <c r="B1093" t="s">
        <v>2623</v>
      </c>
      <c r="C1093" t="s">
        <v>2624</v>
      </c>
    </row>
    <row r="1094" spans="1:3" x14ac:dyDescent="0.2">
      <c r="A1094" s="1">
        <v>25919</v>
      </c>
      <c r="B1094" t="s">
        <v>2625</v>
      </c>
      <c r="C1094" t="s">
        <v>2626</v>
      </c>
    </row>
    <row r="1095" spans="1:3" x14ac:dyDescent="0.2">
      <c r="A1095" s="1">
        <v>25920</v>
      </c>
      <c r="B1095" t="s">
        <v>2627</v>
      </c>
      <c r="C1095" t="s">
        <v>2628</v>
      </c>
    </row>
    <row r="1096" spans="1:3" x14ac:dyDescent="0.2">
      <c r="A1096" s="1">
        <v>25921</v>
      </c>
      <c r="B1096" t="s">
        <v>2629</v>
      </c>
      <c r="C1096" t="s">
        <v>2630</v>
      </c>
    </row>
    <row r="1097" spans="1:3" x14ac:dyDescent="0.2">
      <c r="A1097" s="1">
        <v>25922</v>
      </c>
      <c r="B1097" t="s">
        <v>2631</v>
      </c>
      <c r="C1097" t="s">
        <v>2632</v>
      </c>
    </row>
    <row r="1098" spans="1:3" x14ac:dyDescent="0.2">
      <c r="A1098" s="1">
        <v>25923</v>
      </c>
      <c r="B1098" t="s">
        <v>2633</v>
      </c>
      <c r="C1098" t="s">
        <v>2634</v>
      </c>
    </row>
    <row r="1099" spans="1:3" x14ac:dyDescent="0.2">
      <c r="A1099" s="1">
        <v>25924</v>
      </c>
      <c r="B1099" t="s">
        <v>2635</v>
      </c>
      <c r="C1099" t="s">
        <v>2636</v>
      </c>
    </row>
    <row r="1100" spans="1:3" x14ac:dyDescent="0.2">
      <c r="A1100" s="1">
        <v>25925</v>
      </c>
      <c r="B1100" t="s">
        <v>2637</v>
      </c>
      <c r="C1100" t="s">
        <v>2638</v>
      </c>
    </row>
    <row r="1101" spans="1:3" x14ac:dyDescent="0.2">
      <c r="A1101" s="1">
        <v>25926</v>
      </c>
      <c r="B1101" t="s">
        <v>2639</v>
      </c>
      <c r="C1101" t="s">
        <v>2640</v>
      </c>
    </row>
    <row r="1102" spans="1:3" x14ac:dyDescent="0.2">
      <c r="A1102" s="1">
        <v>25927</v>
      </c>
      <c r="B1102" t="s">
        <v>2641</v>
      </c>
      <c r="C1102" t="s">
        <v>2642</v>
      </c>
    </row>
    <row r="1103" spans="1:3" x14ac:dyDescent="0.2">
      <c r="A1103" s="1">
        <v>25928</v>
      </c>
      <c r="B1103" t="s">
        <v>2643</v>
      </c>
      <c r="C1103" t="s">
        <v>2644</v>
      </c>
    </row>
    <row r="1104" spans="1:3" x14ac:dyDescent="0.2">
      <c r="A1104" s="1">
        <v>25929</v>
      </c>
      <c r="B1104" t="s">
        <v>2645</v>
      </c>
      <c r="C1104" t="s">
        <v>2646</v>
      </c>
    </row>
    <row r="1105" spans="1:3" x14ac:dyDescent="0.2">
      <c r="A1105" s="1">
        <v>25930</v>
      </c>
      <c r="B1105" t="s">
        <v>2647</v>
      </c>
      <c r="C1105" t="s">
        <v>2648</v>
      </c>
    </row>
    <row r="1106" spans="1:3" x14ac:dyDescent="0.2">
      <c r="A1106" s="1">
        <v>25931</v>
      </c>
      <c r="B1106" t="s">
        <v>2649</v>
      </c>
      <c r="C1106" t="s">
        <v>2650</v>
      </c>
    </row>
    <row r="1107" spans="1:3" x14ac:dyDescent="0.2">
      <c r="A1107" s="1">
        <v>25932</v>
      </c>
      <c r="B1107" t="s">
        <v>2651</v>
      </c>
      <c r="C1107" t="s">
        <v>2652</v>
      </c>
    </row>
    <row r="1108" spans="1:3" x14ac:dyDescent="0.2">
      <c r="A1108" s="1">
        <v>25933</v>
      </c>
      <c r="B1108" t="s">
        <v>2653</v>
      </c>
      <c r="C1108" t="s">
        <v>2654</v>
      </c>
    </row>
    <row r="1109" spans="1:3" x14ac:dyDescent="0.2">
      <c r="A1109" s="1">
        <v>25934</v>
      </c>
      <c r="B1109" t="s">
        <v>2655</v>
      </c>
      <c r="C1109" t="s">
        <v>2656</v>
      </c>
    </row>
    <row r="1110" spans="1:3" x14ac:dyDescent="0.2">
      <c r="A1110" s="1">
        <v>25935</v>
      </c>
      <c r="B1110" t="s">
        <v>2657</v>
      </c>
      <c r="C1110" t="s">
        <v>2658</v>
      </c>
    </row>
    <row r="1111" spans="1:3" x14ac:dyDescent="0.2">
      <c r="A1111" s="1">
        <v>25936</v>
      </c>
      <c r="B1111" t="s">
        <v>2659</v>
      </c>
      <c r="C1111" t="s">
        <v>2660</v>
      </c>
    </row>
    <row r="1112" spans="1:3" x14ac:dyDescent="0.2">
      <c r="A1112" s="1">
        <v>25937</v>
      </c>
      <c r="B1112" t="s">
        <v>2661</v>
      </c>
      <c r="C1112" t="s">
        <v>2662</v>
      </c>
    </row>
    <row r="1113" spans="1:3" x14ac:dyDescent="0.2">
      <c r="A1113" s="1">
        <v>25938</v>
      </c>
      <c r="B1113" t="s">
        <v>2663</v>
      </c>
      <c r="C1113" t="s">
        <v>2664</v>
      </c>
    </row>
    <row r="1114" spans="1:3" x14ac:dyDescent="0.2">
      <c r="A1114" s="1">
        <v>25939</v>
      </c>
      <c r="B1114" t="s">
        <v>2665</v>
      </c>
      <c r="C1114" t="s">
        <v>2666</v>
      </c>
    </row>
    <row r="1115" spans="1:3" x14ac:dyDescent="0.2">
      <c r="A1115" s="1">
        <v>25940</v>
      </c>
      <c r="B1115" t="s">
        <v>2667</v>
      </c>
      <c r="C1115" t="s">
        <v>2668</v>
      </c>
    </row>
    <row r="1116" spans="1:3" x14ac:dyDescent="0.2">
      <c r="A1116" s="1">
        <v>25941</v>
      </c>
      <c r="B1116" t="s">
        <v>2669</v>
      </c>
      <c r="C1116" t="s">
        <v>2670</v>
      </c>
    </row>
    <row r="1117" spans="1:3" x14ac:dyDescent="0.2">
      <c r="A1117" s="1">
        <v>25942</v>
      </c>
      <c r="B1117" t="s">
        <v>2671</v>
      </c>
      <c r="C1117" t="s">
        <v>2672</v>
      </c>
    </row>
    <row r="1118" spans="1:3" x14ac:dyDescent="0.2">
      <c r="A1118" s="1">
        <v>25943</v>
      </c>
      <c r="B1118" t="s">
        <v>2673</v>
      </c>
      <c r="C1118" t="s">
        <v>2674</v>
      </c>
    </row>
    <row r="1119" spans="1:3" x14ac:dyDescent="0.2">
      <c r="A1119" s="1">
        <v>25944</v>
      </c>
      <c r="B1119" t="s">
        <v>2675</v>
      </c>
      <c r="C1119" t="s">
        <v>2676</v>
      </c>
    </row>
    <row r="1120" spans="1:3" x14ac:dyDescent="0.2">
      <c r="A1120" s="1">
        <v>25945</v>
      </c>
      <c r="B1120" t="s">
        <v>2677</v>
      </c>
      <c r="C1120" t="s">
        <v>2678</v>
      </c>
    </row>
    <row r="1121" spans="1:3" x14ac:dyDescent="0.2">
      <c r="A1121" s="1">
        <v>25946</v>
      </c>
      <c r="B1121" t="s">
        <v>2679</v>
      </c>
      <c r="C1121" t="s">
        <v>2680</v>
      </c>
    </row>
    <row r="1122" spans="1:3" x14ac:dyDescent="0.2">
      <c r="A1122" s="1">
        <v>25947</v>
      </c>
      <c r="B1122" t="s">
        <v>2681</v>
      </c>
      <c r="C1122" t="s">
        <v>2682</v>
      </c>
    </row>
    <row r="1123" spans="1:3" x14ac:dyDescent="0.2">
      <c r="A1123" s="1">
        <v>25948</v>
      </c>
      <c r="B1123" t="s">
        <v>2683</v>
      </c>
      <c r="C1123" t="s">
        <v>2684</v>
      </c>
    </row>
    <row r="1124" spans="1:3" x14ac:dyDescent="0.2">
      <c r="A1124" s="1">
        <v>25949</v>
      </c>
      <c r="B1124" t="s">
        <v>2685</v>
      </c>
      <c r="C1124" t="s">
        <v>2686</v>
      </c>
    </row>
    <row r="1125" spans="1:3" x14ac:dyDescent="0.2">
      <c r="A1125" s="1">
        <v>25950</v>
      </c>
      <c r="B1125" t="s">
        <v>2687</v>
      </c>
      <c r="C1125" t="s">
        <v>2688</v>
      </c>
    </row>
    <row r="1126" spans="1:3" x14ac:dyDescent="0.2">
      <c r="A1126" s="1">
        <v>25951</v>
      </c>
      <c r="B1126" t="s">
        <v>2689</v>
      </c>
      <c r="C1126" t="s">
        <v>2690</v>
      </c>
    </row>
    <row r="1127" spans="1:3" x14ac:dyDescent="0.2">
      <c r="A1127" s="1">
        <v>25952</v>
      </c>
      <c r="B1127" t="s">
        <v>2691</v>
      </c>
      <c r="C1127" t="s">
        <v>2692</v>
      </c>
    </row>
    <row r="1128" spans="1:3" x14ac:dyDescent="0.2">
      <c r="A1128" s="1">
        <v>25953</v>
      </c>
      <c r="B1128" t="s">
        <v>2693</v>
      </c>
      <c r="C1128" t="s">
        <v>2694</v>
      </c>
    </row>
    <row r="1129" spans="1:3" x14ac:dyDescent="0.2">
      <c r="A1129" s="1">
        <v>25954</v>
      </c>
      <c r="B1129" t="s">
        <v>2695</v>
      </c>
      <c r="C1129" t="s">
        <v>2696</v>
      </c>
    </row>
    <row r="1130" spans="1:3" x14ac:dyDescent="0.2">
      <c r="A1130" s="1">
        <v>25955</v>
      </c>
      <c r="B1130" t="s">
        <v>2697</v>
      </c>
      <c r="C1130" t="s">
        <v>2698</v>
      </c>
    </row>
    <row r="1131" spans="1:3" x14ac:dyDescent="0.2">
      <c r="A1131" s="1">
        <v>25956</v>
      </c>
      <c r="B1131" t="s">
        <v>2699</v>
      </c>
      <c r="C1131" t="s">
        <v>2700</v>
      </c>
    </row>
    <row r="1132" spans="1:3" x14ac:dyDescent="0.2">
      <c r="A1132" s="1">
        <v>25957</v>
      </c>
      <c r="B1132" t="s">
        <v>2701</v>
      </c>
      <c r="C1132" t="s">
        <v>2702</v>
      </c>
    </row>
    <row r="1133" spans="1:3" x14ac:dyDescent="0.2">
      <c r="A1133" s="1">
        <v>25958</v>
      </c>
      <c r="B1133" t="s">
        <v>2703</v>
      </c>
      <c r="C1133" t="s">
        <v>2704</v>
      </c>
    </row>
    <row r="1134" spans="1:3" x14ac:dyDescent="0.2">
      <c r="A1134" s="1">
        <v>25959</v>
      </c>
      <c r="B1134" t="s">
        <v>2705</v>
      </c>
      <c r="C1134" t="s">
        <v>2706</v>
      </c>
    </row>
    <row r="1135" spans="1:3" x14ac:dyDescent="0.2">
      <c r="A1135" s="1">
        <v>25960</v>
      </c>
      <c r="B1135" t="s">
        <v>2707</v>
      </c>
      <c r="C1135" t="s">
        <v>2708</v>
      </c>
    </row>
    <row r="1136" spans="1:3" x14ac:dyDescent="0.2">
      <c r="A1136" s="1">
        <v>25961</v>
      </c>
      <c r="B1136" t="s">
        <v>2709</v>
      </c>
      <c r="C1136" t="s">
        <v>2710</v>
      </c>
    </row>
    <row r="1137" spans="1:3" x14ac:dyDescent="0.2">
      <c r="A1137" s="1">
        <v>25962</v>
      </c>
      <c r="B1137" t="s">
        <v>2711</v>
      </c>
      <c r="C1137" t="s">
        <v>2712</v>
      </c>
    </row>
    <row r="1138" spans="1:3" x14ac:dyDescent="0.2">
      <c r="A1138" s="1">
        <v>25963</v>
      </c>
      <c r="B1138" t="s">
        <v>2713</v>
      </c>
      <c r="C1138" t="s">
        <v>2714</v>
      </c>
    </row>
    <row r="1139" spans="1:3" x14ac:dyDescent="0.2">
      <c r="A1139" s="1">
        <v>25964</v>
      </c>
      <c r="B1139" t="s">
        <v>2715</v>
      </c>
      <c r="C1139" t="s">
        <v>2716</v>
      </c>
    </row>
    <row r="1140" spans="1:3" x14ac:dyDescent="0.2">
      <c r="A1140" s="1">
        <v>25965</v>
      </c>
      <c r="B1140" t="s">
        <v>2717</v>
      </c>
      <c r="C1140" t="s">
        <v>2718</v>
      </c>
    </row>
    <row r="1141" spans="1:3" x14ac:dyDescent="0.2">
      <c r="A1141" s="1">
        <v>25966</v>
      </c>
      <c r="B1141" t="s">
        <v>2719</v>
      </c>
      <c r="C1141" t="s">
        <v>2720</v>
      </c>
    </row>
    <row r="1142" spans="1:3" x14ac:dyDescent="0.2">
      <c r="A1142" s="1">
        <v>25967</v>
      </c>
      <c r="B1142" t="s">
        <v>2721</v>
      </c>
      <c r="C1142" t="s">
        <v>2722</v>
      </c>
    </row>
    <row r="1143" spans="1:3" x14ac:dyDescent="0.2">
      <c r="A1143" s="1">
        <v>25968</v>
      </c>
      <c r="B1143" t="s">
        <v>2723</v>
      </c>
      <c r="C1143" t="s">
        <v>2724</v>
      </c>
    </row>
    <row r="1144" spans="1:3" x14ac:dyDescent="0.2">
      <c r="A1144" s="1">
        <v>25969</v>
      </c>
      <c r="B1144" t="s">
        <v>2725</v>
      </c>
      <c r="C1144" t="s">
        <v>2726</v>
      </c>
    </row>
    <row r="1145" spans="1:3" x14ac:dyDescent="0.2">
      <c r="A1145" s="1">
        <v>25970</v>
      </c>
      <c r="B1145" t="s">
        <v>2727</v>
      </c>
      <c r="C1145" t="s">
        <v>2728</v>
      </c>
    </row>
    <row r="1146" spans="1:3" x14ac:dyDescent="0.2">
      <c r="A1146" s="1">
        <v>25971</v>
      </c>
      <c r="B1146" t="s">
        <v>2729</v>
      </c>
      <c r="C1146" t="s">
        <v>2730</v>
      </c>
    </row>
    <row r="1147" spans="1:3" x14ac:dyDescent="0.2">
      <c r="A1147" s="1">
        <v>25972</v>
      </c>
      <c r="B1147" t="s">
        <v>2731</v>
      </c>
      <c r="C1147" t="s">
        <v>2732</v>
      </c>
    </row>
    <row r="1148" spans="1:3" x14ac:dyDescent="0.2">
      <c r="A1148" s="1">
        <v>25973</v>
      </c>
      <c r="B1148" t="s">
        <v>2733</v>
      </c>
      <c r="C1148" t="s">
        <v>2734</v>
      </c>
    </row>
    <row r="1149" spans="1:3" x14ac:dyDescent="0.2">
      <c r="A1149" s="1">
        <v>25974</v>
      </c>
      <c r="B1149" t="s">
        <v>2735</v>
      </c>
      <c r="C1149" t="s">
        <v>2736</v>
      </c>
    </row>
    <row r="1150" spans="1:3" x14ac:dyDescent="0.2">
      <c r="A1150" s="1">
        <v>25975</v>
      </c>
      <c r="B1150" t="s">
        <v>2737</v>
      </c>
      <c r="C1150" t="s">
        <v>2738</v>
      </c>
    </row>
    <row r="1151" spans="1:3" x14ac:dyDescent="0.2">
      <c r="A1151" s="1">
        <v>25976</v>
      </c>
      <c r="B1151" t="s">
        <v>2739</v>
      </c>
      <c r="C1151" t="s">
        <v>2740</v>
      </c>
    </row>
    <row r="1152" spans="1:3" x14ac:dyDescent="0.2">
      <c r="A1152" s="1">
        <v>25977</v>
      </c>
      <c r="B1152" t="s">
        <v>2741</v>
      </c>
      <c r="C1152" t="s">
        <v>2742</v>
      </c>
    </row>
    <row r="1153" spans="1:3" x14ac:dyDescent="0.2">
      <c r="A1153" s="1">
        <v>25978</v>
      </c>
      <c r="B1153" t="s">
        <v>2743</v>
      </c>
      <c r="C1153" t="s">
        <v>2744</v>
      </c>
    </row>
    <row r="1154" spans="1:3" x14ac:dyDescent="0.2">
      <c r="A1154" s="1">
        <v>25979</v>
      </c>
      <c r="B1154" t="s">
        <v>2745</v>
      </c>
      <c r="C1154" t="s">
        <v>2746</v>
      </c>
    </row>
    <row r="1155" spans="1:3" x14ac:dyDescent="0.2">
      <c r="A1155" s="1">
        <v>25980</v>
      </c>
      <c r="B1155" t="s">
        <v>2747</v>
      </c>
      <c r="C1155" t="s">
        <v>2748</v>
      </c>
    </row>
    <row r="1156" spans="1:3" x14ac:dyDescent="0.2">
      <c r="A1156" s="1">
        <v>25981</v>
      </c>
      <c r="B1156" t="s">
        <v>2749</v>
      </c>
      <c r="C1156" t="s">
        <v>2750</v>
      </c>
    </row>
    <row r="1157" spans="1:3" x14ac:dyDescent="0.2">
      <c r="A1157" s="1">
        <v>25982</v>
      </c>
      <c r="B1157" t="s">
        <v>2751</v>
      </c>
      <c r="C1157" t="s">
        <v>2752</v>
      </c>
    </row>
    <row r="1158" spans="1:3" x14ac:dyDescent="0.2">
      <c r="A1158" s="1">
        <v>25983</v>
      </c>
      <c r="B1158" t="s">
        <v>2753</v>
      </c>
      <c r="C1158" t="s">
        <v>2754</v>
      </c>
    </row>
    <row r="1159" spans="1:3" x14ac:dyDescent="0.2">
      <c r="A1159" s="1">
        <v>25984</v>
      </c>
      <c r="B1159" t="s">
        <v>2755</v>
      </c>
      <c r="C1159" t="s">
        <v>2756</v>
      </c>
    </row>
    <row r="1160" spans="1:3" x14ac:dyDescent="0.2">
      <c r="A1160" s="1">
        <v>25985</v>
      </c>
      <c r="B1160" t="s">
        <v>2757</v>
      </c>
      <c r="C1160" t="s">
        <v>2758</v>
      </c>
    </row>
    <row r="1161" spans="1:3" x14ac:dyDescent="0.2">
      <c r="A1161" s="1">
        <v>25986</v>
      </c>
      <c r="B1161" t="s">
        <v>2759</v>
      </c>
      <c r="C1161" t="s">
        <v>2760</v>
      </c>
    </row>
    <row r="1162" spans="1:3" x14ac:dyDescent="0.2">
      <c r="A1162" s="1">
        <v>25987</v>
      </c>
      <c r="B1162" t="s">
        <v>2761</v>
      </c>
      <c r="C1162" t="s">
        <v>2762</v>
      </c>
    </row>
    <row r="1163" spans="1:3" x14ac:dyDescent="0.2">
      <c r="A1163" s="1">
        <v>25988</v>
      </c>
      <c r="B1163" t="s">
        <v>2763</v>
      </c>
      <c r="C1163" t="s">
        <v>2764</v>
      </c>
    </row>
    <row r="1164" spans="1:3" x14ac:dyDescent="0.2">
      <c r="A1164" s="1">
        <v>25989</v>
      </c>
      <c r="B1164" t="s">
        <v>2765</v>
      </c>
      <c r="C1164" t="s">
        <v>2766</v>
      </c>
    </row>
    <row r="1165" spans="1:3" x14ac:dyDescent="0.2">
      <c r="A1165" s="1">
        <v>25990</v>
      </c>
      <c r="B1165" t="s">
        <v>2767</v>
      </c>
      <c r="C1165" t="s">
        <v>2768</v>
      </c>
    </row>
    <row r="1166" spans="1:3" x14ac:dyDescent="0.2">
      <c r="A1166" s="1">
        <v>25991</v>
      </c>
      <c r="B1166" t="s">
        <v>2769</v>
      </c>
      <c r="C1166" t="s">
        <v>2770</v>
      </c>
    </row>
    <row r="1167" spans="1:3" x14ac:dyDescent="0.2">
      <c r="A1167" s="1">
        <v>25992</v>
      </c>
      <c r="B1167" t="s">
        <v>2771</v>
      </c>
      <c r="C1167" t="s">
        <v>2772</v>
      </c>
    </row>
    <row r="1168" spans="1:3" x14ac:dyDescent="0.2">
      <c r="A1168" s="1">
        <v>25993</v>
      </c>
      <c r="B1168" t="s">
        <v>2773</v>
      </c>
      <c r="C1168" t="s">
        <v>2774</v>
      </c>
    </row>
    <row r="1169" spans="1:3" x14ac:dyDescent="0.2">
      <c r="A1169" s="1">
        <v>25994</v>
      </c>
      <c r="B1169" t="s">
        <v>2775</v>
      </c>
      <c r="C1169" t="s">
        <v>2776</v>
      </c>
    </row>
    <row r="1170" spans="1:3" x14ac:dyDescent="0.2">
      <c r="A1170" s="1">
        <v>25995</v>
      </c>
      <c r="B1170" t="s">
        <v>2777</v>
      </c>
      <c r="C1170" t="s">
        <v>2778</v>
      </c>
    </row>
    <row r="1171" spans="1:3" x14ac:dyDescent="0.2">
      <c r="A1171" s="1">
        <v>25996</v>
      </c>
      <c r="B1171" t="s">
        <v>2779</v>
      </c>
      <c r="C1171" t="s">
        <v>2780</v>
      </c>
    </row>
    <row r="1172" spans="1:3" x14ac:dyDescent="0.2">
      <c r="A1172" s="1">
        <v>25997</v>
      </c>
      <c r="B1172" t="s">
        <v>2781</v>
      </c>
      <c r="C1172" t="s">
        <v>2782</v>
      </c>
    </row>
    <row r="1173" spans="1:3" x14ac:dyDescent="0.2">
      <c r="A1173" s="1">
        <v>25998</v>
      </c>
      <c r="B1173" t="s">
        <v>2783</v>
      </c>
      <c r="C1173" t="s">
        <v>2784</v>
      </c>
    </row>
    <row r="1174" spans="1:3" x14ac:dyDescent="0.2">
      <c r="A1174" s="1">
        <v>25999</v>
      </c>
      <c r="B1174" t="s">
        <v>2785</v>
      </c>
      <c r="C1174" t="s">
        <v>2786</v>
      </c>
    </row>
    <row r="1175" spans="1:3" x14ac:dyDescent="0.2">
      <c r="A1175" s="1">
        <v>26000</v>
      </c>
      <c r="B1175" t="s">
        <v>2787</v>
      </c>
      <c r="C1175" t="s">
        <v>2788</v>
      </c>
    </row>
    <row r="1176" spans="1:3" x14ac:dyDescent="0.2">
      <c r="A1176" s="1">
        <v>26001</v>
      </c>
      <c r="B1176" t="s">
        <v>2789</v>
      </c>
      <c r="C1176" t="s">
        <v>2790</v>
      </c>
    </row>
    <row r="1177" spans="1:3" x14ac:dyDescent="0.2">
      <c r="A1177" s="1">
        <v>26002</v>
      </c>
      <c r="B1177" t="s">
        <v>2791</v>
      </c>
      <c r="C1177" t="s">
        <v>2792</v>
      </c>
    </row>
    <row r="1178" spans="1:3" x14ac:dyDescent="0.2">
      <c r="A1178" s="1">
        <v>26003</v>
      </c>
      <c r="B1178" t="s">
        <v>2793</v>
      </c>
      <c r="C1178" t="s">
        <v>2794</v>
      </c>
    </row>
    <row r="1179" spans="1:3" x14ac:dyDescent="0.2">
      <c r="A1179" s="1">
        <v>26004</v>
      </c>
      <c r="B1179" t="s">
        <v>2795</v>
      </c>
      <c r="C1179" t="s">
        <v>2796</v>
      </c>
    </row>
    <row r="1180" spans="1:3" x14ac:dyDescent="0.2">
      <c r="A1180" s="1">
        <v>26005</v>
      </c>
      <c r="B1180" t="s">
        <v>2797</v>
      </c>
      <c r="C1180" t="s">
        <v>2798</v>
      </c>
    </row>
    <row r="1181" spans="1:3" x14ac:dyDescent="0.2">
      <c r="A1181" s="1">
        <v>26006</v>
      </c>
      <c r="B1181" t="s">
        <v>2799</v>
      </c>
      <c r="C1181" t="s">
        <v>2800</v>
      </c>
    </row>
    <row r="1182" spans="1:3" x14ac:dyDescent="0.2">
      <c r="A1182" s="1">
        <v>26007</v>
      </c>
      <c r="B1182" t="s">
        <v>2801</v>
      </c>
      <c r="C1182" t="s">
        <v>2802</v>
      </c>
    </row>
    <row r="1183" spans="1:3" x14ac:dyDescent="0.2">
      <c r="A1183" s="1">
        <v>26008</v>
      </c>
      <c r="B1183" t="s">
        <v>2803</v>
      </c>
      <c r="C1183" t="s">
        <v>2804</v>
      </c>
    </row>
    <row r="1184" spans="1:3" x14ac:dyDescent="0.2">
      <c r="A1184" s="1">
        <v>26009</v>
      </c>
      <c r="B1184" t="s">
        <v>2805</v>
      </c>
      <c r="C1184" t="s">
        <v>2806</v>
      </c>
    </row>
    <row r="1185" spans="1:3" x14ac:dyDescent="0.2">
      <c r="A1185" s="1">
        <v>26010</v>
      </c>
      <c r="B1185" t="s">
        <v>2807</v>
      </c>
      <c r="C1185" t="s">
        <v>2808</v>
      </c>
    </row>
    <row r="1186" spans="1:3" x14ac:dyDescent="0.2">
      <c r="A1186" s="1">
        <v>26011</v>
      </c>
      <c r="B1186" t="s">
        <v>2809</v>
      </c>
      <c r="C1186" t="s">
        <v>2810</v>
      </c>
    </row>
    <row r="1187" spans="1:3" x14ac:dyDescent="0.2">
      <c r="A1187" s="1">
        <v>26012</v>
      </c>
      <c r="B1187" t="s">
        <v>2811</v>
      </c>
      <c r="C1187" t="s">
        <v>2812</v>
      </c>
    </row>
    <row r="1188" spans="1:3" x14ac:dyDescent="0.2">
      <c r="A1188" s="1">
        <v>26013</v>
      </c>
      <c r="B1188" t="s">
        <v>2813</v>
      </c>
      <c r="C1188" t="s">
        <v>2814</v>
      </c>
    </row>
    <row r="1189" spans="1:3" x14ac:dyDescent="0.2">
      <c r="A1189" s="1">
        <v>26014</v>
      </c>
      <c r="B1189" t="s">
        <v>2815</v>
      </c>
      <c r="C1189" t="s">
        <v>2816</v>
      </c>
    </row>
    <row r="1190" spans="1:3" x14ac:dyDescent="0.2">
      <c r="A1190" s="1">
        <v>26015</v>
      </c>
      <c r="B1190" t="s">
        <v>2817</v>
      </c>
      <c r="C1190" t="s">
        <v>2818</v>
      </c>
    </row>
    <row r="1191" spans="1:3" x14ac:dyDescent="0.2">
      <c r="A1191" s="1">
        <v>26016</v>
      </c>
      <c r="B1191" t="s">
        <v>2819</v>
      </c>
      <c r="C1191" t="s">
        <v>2820</v>
      </c>
    </row>
    <row r="1192" spans="1:3" x14ac:dyDescent="0.2">
      <c r="A1192" s="1">
        <v>26017</v>
      </c>
      <c r="B1192" t="s">
        <v>2821</v>
      </c>
      <c r="C1192" t="s">
        <v>2822</v>
      </c>
    </row>
    <row r="1193" spans="1:3" x14ac:dyDescent="0.2">
      <c r="A1193" s="1">
        <v>26018</v>
      </c>
      <c r="B1193" t="s">
        <v>2823</v>
      </c>
      <c r="C1193" t="s">
        <v>2824</v>
      </c>
    </row>
    <row r="1194" spans="1:3" x14ac:dyDescent="0.2">
      <c r="A1194" s="1">
        <v>26019</v>
      </c>
      <c r="B1194" t="s">
        <v>2825</v>
      </c>
      <c r="C1194" t="s">
        <v>2826</v>
      </c>
    </row>
    <row r="1195" spans="1:3" x14ac:dyDescent="0.2">
      <c r="A1195" s="1">
        <v>26020</v>
      </c>
      <c r="B1195" t="s">
        <v>2827</v>
      </c>
      <c r="C1195" t="s">
        <v>2828</v>
      </c>
    </row>
    <row r="1196" spans="1:3" x14ac:dyDescent="0.2">
      <c r="A1196" s="1">
        <v>26021</v>
      </c>
      <c r="B1196" t="s">
        <v>2829</v>
      </c>
      <c r="C1196" t="s">
        <v>2830</v>
      </c>
    </row>
    <row r="1197" spans="1:3" x14ac:dyDescent="0.2">
      <c r="A1197" s="1">
        <v>26022</v>
      </c>
      <c r="B1197" t="s">
        <v>2831</v>
      </c>
      <c r="C1197" t="s">
        <v>2832</v>
      </c>
    </row>
    <row r="1198" spans="1:3" x14ac:dyDescent="0.2">
      <c r="A1198" s="1">
        <v>26023</v>
      </c>
      <c r="B1198" t="s">
        <v>2833</v>
      </c>
      <c r="C1198" t="s">
        <v>2834</v>
      </c>
    </row>
    <row r="1199" spans="1:3" x14ac:dyDescent="0.2">
      <c r="A1199" s="1">
        <v>26024</v>
      </c>
      <c r="B1199" t="s">
        <v>2835</v>
      </c>
      <c r="C1199" t="s">
        <v>2836</v>
      </c>
    </row>
    <row r="1200" spans="1:3" x14ac:dyDescent="0.2">
      <c r="A1200" s="1">
        <v>26025</v>
      </c>
      <c r="B1200" t="s">
        <v>2837</v>
      </c>
      <c r="C1200" t="s">
        <v>2838</v>
      </c>
    </row>
    <row r="1201" spans="1:3" x14ac:dyDescent="0.2">
      <c r="A1201" s="1">
        <v>26026</v>
      </c>
      <c r="B1201" t="s">
        <v>2839</v>
      </c>
      <c r="C1201" t="s">
        <v>2840</v>
      </c>
    </row>
    <row r="1202" spans="1:3" x14ac:dyDescent="0.2">
      <c r="A1202" s="1">
        <v>26027</v>
      </c>
      <c r="B1202" t="s">
        <v>2841</v>
      </c>
      <c r="C1202" t="s">
        <v>2842</v>
      </c>
    </row>
    <row r="1203" spans="1:3" x14ac:dyDescent="0.2">
      <c r="A1203" s="1">
        <v>26028</v>
      </c>
      <c r="B1203" t="s">
        <v>2843</v>
      </c>
      <c r="C1203" t="s">
        <v>2844</v>
      </c>
    </row>
    <row r="1204" spans="1:3" x14ac:dyDescent="0.2">
      <c r="A1204" s="1">
        <v>26029</v>
      </c>
      <c r="B1204" t="s">
        <v>2845</v>
      </c>
      <c r="C1204" t="s">
        <v>2846</v>
      </c>
    </row>
    <row r="1205" spans="1:3" x14ac:dyDescent="0.2">
      <c r="A1205" s="1">
        <v>26030</v>
      </c>
      <c r="B1205" t="s">
        <v>2847</v>
      </c>
      <c r="C1205" t="s">
        <v>2848</v>
      </c>
    </row>
    <row r="1206" spans="1:3" x14ac:dyDescent="0.2">
      <c r="A1206" s="1">
        <v>26031</v>
      </c>
      <c r="B1206" t="s">
        <v>2849</v>
      </c>
      <c r="C1206" t="s">
        <v>2850</v>
      </c>
    </row>
    <row r="1207" spans="1:3" x14ac:dyDescent="0.2">
      <c r="A1207" s="1">
        <v>26032</v>
      </c>
      <c r="B1207" t="s">
        <v>2851</v>
      </c>
      <c r="C1207" t="s">
        <v>2852</v>
      </c>
    </row>
    <row r="1208" spans="1:3" x14ac:dyDescent="0.2">
      <c r="A1208" s="1">
        <v>26033</v>
      </c>
      <c r="B1208" t="s">
        <v>2853</v>
      </c>
      <c r="C1208" t="s">
        <v>2854</v>
      </c>
    </row>
    <row r="1209" spans="1:3" x14ac:dyDescent="0.2">
      <c r="A1209" s="1">
        <v>26034</v>
      </c>
      <c r="B1209" t="s">
        <v>2855</v>
      </c>
      <c r="C1209" t="s">
        <v>2856</v>
      </c>
    </row>
    <row r="1210" spans="1:3" x14ac:dyDescent="0.2">
      <c r="A1210" s="1">
        <v>26035</v>
      </c>
      <c r="B1210" t="s">
        <v>2857</v>
      </c>
      <c r="C1210" t="s">
        <v>2858</v>
      </c>
    </row>
    <row r="1211" spans="1:3" x14ac:dyDescent="0.2">
      <c r="A1211" s="1">
        <v>26036</v>
      </c>
      <c r="B1211" t="s">
        <v>2859</v>
      </c>
      <c r="C1211" t="s">
        <v>2860</v>
      </c>
    </row>
    <row r="1212" spans="1:3" x14ac:dyDescent="0.2">
      <c r="A1212" s="1">
        <v>26037</v>
      </c>
      <c r="B1212" t="s">
        <v>2861</v>
      </c>
      <c r="C1212" t="s">
        <v>2862</v>
      </c>
    </row>
    <row r="1213" spans="1:3" x14ac:dyDescent="0.2">
      <c r="A1213" s="1">
        <v>26038</v>
      </c>
      <c r="B1213" t="s">
        <v>2863</v>
      </c>
      <c r="C1213" t="s">
        <v>2864</v>
      </c>
    </row>
    <row r="1214" spans="1:3" x14ac:dyDescent="0.2">
      <c r="A1214" s="1">
        <v>26039</v>
      </c>
      <c r="B1214" t="s">
        <v>2865</v>
      </c>
      <c r="C1214" t="s">
        <v>2866</v>
      </c>
    </row>
    <row r="1215" spans="1:3" x14ac:dyDescent="0.2">
      <c r="A1215" s="1">
        <v>26040</v>
      </c>
      <c r="B1215" t="s">
        <v>2867</v>
      </c>
      <c r="C1215" t="s">
        <v>2868</v>
      </c>
    </row>
    <row r="1216" spans="1:3" x14ac:dyDescent="0.2">
      <c r="A1216" s="1">
        <v>26041</v>
      </c>
      <c r="B1216" t="s">
        <v>2869</v>
      </c>
      <c r="C1216" t="s">
        <v>2870</v>
      </c>
    </row>
    <row r="1217" spans="1:3" x14ac:dyDescent="0.2">
      <c r="A1217" s="1">
        <v>26042</v>
      </c>
      <c r="B1217" t="s">
        <v>2871</v>
      </c>
      <c r="C1217" t="s">
        <v>2872</v>
      </c>
    </row>
    <row r="1218" spans="1:3" x14ac:dyDescent="0.2">
      <c r="A1218" s="1">
        <v>26043</v>
      </c>
      <c r="B1218" t="s">
        <v>2873</v>
      </c>
      <c r="C1218" t="s">
        <v>2874</v>
      </c>
    </row>
    <row r="1219" spans="1:3" x14ac:dyDescent="0.2">
      <c r="A1219" s="1">
        <v>26044</v>
      </c>
      <c r="B1219" t="s">
        <v>2875</v>
      </c>
      <c r="C1219" t="s">
        <v>2876</v>
      </c>
    </row>
    <row r="1220" spans="1:3" x14ac:dyDescent="0.2">
      <c r="A1220" s="1">
        <v>26045</v>
      </c>
      <c r="B1220" t="s">
        <v>2877</v>
      </c>
      <c r="C1220" t="s">
        <v>2878</v>
      </c>
    </row>
    <row r="1221" spans="1:3" x14ac:dyDescent="0.2">
      <c r="A1221" s="1">
        <v>26046</v>
      </c>
      <c r="B1221" t="s">
        <v>2879</v>
      </c>
      <c r="C1221" t="s">
        <v>2880</v>
      </c>
    </row>
    <row r="1222" spans="1:3" x14ac:dyDescent="0.2">
      <c r="A1222" s="1">
        <v>26047</v>
      </c>
      <c r="B1222" t="s">
        <v>2881</v>
      </c>
      <c r="C1222" t="s">
        <v>2882</v>
      </c>
    </row>
    <row r="1223" spans="1:3" x14ac:dyDescent="0.2">
      <c r="A1223" s="1">
        <v>26048</v>
      </c>
      <c r="B1223" t="s">
        <v>2883</v>
      </c>
      <c r="C1223" t="s">
        <v>2884</v>
      </c>
    </row>
    <row r="1224" spans="1:3" x14ac:dyDescent="0.2">
      <c r="A1224" s="1">
        <v>26049</v>
      </c>
      <c r="B1224" t="s">
        <v>2885</v>
      </c>
      <c r="C1224" t="s">
        <v>2886</v>
      </c>
    </row>
    <row r="1225" spans="1:3" x14ac:dyDescent="0.2">
      <c r="A1225" s="1">
        <v>26050</v>
      </c>
      <c r="B1225" t="s">
        <v>2887</v>
      </c>
      <c r="C1225" t="s">
        <v>2888</v>
      </c>
    </row>
    <row r="1226" spans="1:3" x14ac:dyDescent="0.2">
      <c r="A1226" s="1">
        <v>26051</v>
      </c>
      <c r="B1226" t="s">
        <v>2889</v>
      </c>
      <c r="C1226" t="s">
        <v>2890</v>
      </c>
    </row>
    <row r="1227" spans="1:3" x14ac:dyDescent="0.2">
      <c r="A1227" s="1">
        <v>26052</v>
      </c>
      <c r="B1227" t="s">
        <v>2891</v>
      </c>
      <c r="C1227" t="s">
        <v>2892</v>
      </c>
    </row>
    <row r="1228" spans="1:3" x14ac:dyDescent="0.2">
      <c r="A1228" s="1">
        <v>26053</v>
      </c>
      <c r="B1228" t="s">
        <v>2893</v>
      </c>
      <c r="C1228" t="s">
        <v>2894</v>
      </c>
    </row>
    <row r="1229" spans="1:3" x14ac:dyDescent="0.2">
      <c r="A1229" s="1">
        <v>26054</v>
      </c>
      <c r="B1229" t="s">
        <v>2895</v>
      </c>
      <c r="C1229" t="s">
        <v>2896</v>
      </c>
    </row>
    <row r="1230" spans="1:3" x14ac:dyDescent="0.2">
      <c r="A1230" s="1">
        <v>26055</v>
      </c>
      <c r="B1230" t="s">
        <v>2897</v>
      </c>
      <c r="C1230" t="s">
        <v>2898</v>
      </c>
    </row>
    <row r="1231" spans="1:3" x14ac:dyDescent="0.2">
      <c r="A1231" s="1">
        <v>26056</v>
      </c>
      <c r="B1231" t="s">
        <v>2899</v>
      </c>
      <c r="C1231" t="s">
        <v>2900</v>
      </c>
    </row>
    <row r="1232" spans="1:3" x14ac:dyDescent="0.2">
      <c r="A1232" s="1">
        <v>26057</v>
      </c>
      <c r="B1232" t="s">
        <v>2901</v>
      </c>
      <c r="C1232" t="s">
        <v>2902</v>
      </c>
    </row>
    <row r="1233" spans="1:3" x14ac:dyDescent="0.2">
      <c r="A1233" s="1">
        <v>26058</v>
      </c>
      <c r="B1233" t="s">
        <v>2903</v>
      </c>
      <c r="C1233" t="s">
        <v>2904</v>
      </c>
    </row>
    <row r="1234" spans="1:3" x14ac:dyDescent="0.2">
      <c r="A1234" s="1">
        <v>26059</v>
      </c>
      <c r="B1234" t="s">
        <v>2905</v>
      </c>
      <c r="C1234" t="s">
        <v>2906</v>
      </c>
    </row>
    <row r="1235" spans="1:3" x14ac:dyDescent="0.2">
      <c r="A1235" s="1">
        <v>26060</v>
      </c>
      <c r="B1235" t="s">
        <v>2907</v>
      </c>
      <c r="C1235" t="s">
        <v>2908</v>
      </c>
    </row>
    <row r="1236" spans="1:3" x14ac:dyDescent="0.2">
      <c r="A1236" s="1">
        <v>26061</v>
      </c>
      <c r="B1236" t="s">
        <v>2909</v>
      </c>
      <c r="C1236" t="s">
        <v>2910</v>
      </c>
    </row>
    <row r="1237" spans="1:3" x14ac:dyDescent="0.2">
      <c r="A1237" s="1">
        <v>26062</v>
      </c>
      <c r="B1237" t="s">
        <v>2911</v>
      </c>
      <c r="C1237" t="s">
        <v>2912</v>
      </c>
    </row>
    <row r="1238" spans="1:3" x14ac:dyDescent="0.2">
      <c r="A1238" s="1">
        <v>26063</v>
      </c>
      <c r="B1238" t="s">
        <v>2913</v>
      </c>
      <c r="C1238" t="s">
        <v>2914</v>
      </c>
    </row>
    <row r="1239" spans="1:3" x14ac:dyDescent="0.2">
      <c r="A1239" s="1">
        <v>26064</v>
      </c>
      <c r="B1239" t="s">
        <v>2915</v>
      </c>
      <c r="C1239" t="s">
        <v>2916</v>
      </c>
    </row>
    <row r="1240" spans="1:3" x14ac:dyDescent="0.2">
      <c r="A1240" s="1">
        <v>26065</v>
      </c>
      <c r="B1240" t="s">
        <v>2917</v>
      </c>
      <c r="C1240" t="s">
        <v>2918</v>
      </c>
    </row>
    <row r="1241" spans="1:3" x14ac:dyDescent="0.2">
      <c r="A1241" s="1">
        <v>26066</v>
      </c>
      <c r="B1241" t="s">
        <v>2919</v>
      </c>
      <c r="C1241" t="s">
        <v>2920</v>
      </c>
    </row>
    <row r="1242" spans="1:3" x14ac:dyDescent="0.2">
      <c r="A1242" s="1">
        <v>26067</v>
      </c>
      <c r="B1242" t="s">
        <v>2921</v>
      </c>
      <c r="C1242" t="s">
        <v>2922</v>
      </c>
    </row>
    <row r="1243" spans="1:3" x14ac:dyDescent="0.2">
      <c r="A1243" s="1">
        <v>26068</v>
      </c>
      <c r="B1243" t="s">
        <v>2923</v>
      </c>
      <c r="C1243" t="s">
        <v>2924</v>
      </c>
    </row>
    <row r="1244" spans="1:3" x14ac:dyDescent="0.2">
      <c r="A1244" s="1">
        <v>26069</v>
      </c>
      <c r="B1244" t="s">
        <v>2925</v>
      </c>
      <c r="C1244" t="s">
        <v>2926</v>
      </c>
    </row>
    <row r="1245" spans="1:3" x14ac:dyDescent="0.2">
      <c r="A1245" s="1">
        <v>26070</v>
      </c>
      <c r="B1245" t="s">
        <v>2927</v>
      </c>
      <c r="C1245" t="s">
        <v>2928</v>
      </c>
    </row>
    <row r="1246" spans="1:3" x14ac:dyDescent="0.2">
      <c r="A1246" s="1">
        <v>26071</v>
      </c>
      <c r="B1246" t="s">
        <v>2929</v>
      </c>
      <c r="C1246" t="s">
        <v>2930</v>
      </c>
    </row>
    <row r="1247" spans="1:3" x14ac:dyDescent="0.2">
      <c r="A1247" s="1">
        <v>26072</v>
      </c>
      <c r="B1247" t="s">
        <v>2931</v>
      </c>
      <c r="C1247" t="s">
        <v>2932</v>
      </c>
    </row>
    <row r="1248" spans="1:3" x14ac:dyDescent="0.2">
      <c r="A1248" s="1">
        <v>26073</v>
      </c>
      <c r="B1248" t="s">
        <v>2933</v>
      </c>
      <c r="C1248" t="s">
        <v>2934</v>
      </c>
    </row>
    <row r="1249" spans="1:3" x14ac:dyDescent="0.2">
      <c r="A1249" s="1">
        <v>26074</v>
      </c>
      <c r="B1249" t="s">
        <v>2935</v>
      </c>
      <c r="C1249" t="s">
        <v>2936</v>
      </c>
    </row>
    <row r="1250" spans="1:3" x14ac:dyDescent="0.2">
      <c r="A1250" s="1">
        <v>26075</v>
      </c>
      <c r="B1250" t="s">
        <v>2937</v>
      </c>
      <c r="C1250" t="s">
        <v>2938</v>
      </c>
    </row>
    <row r="1251" spans="1:3" x14ac:dyDescent="0.2">
      <c r="A1251" s="1">
        <v>26076</v>
      </c>
      <c r="B1251" t="s">
        <v>2939</v>
      </c>
      <c r="C1251" t="s">
        <v>2940</v>
      </c>
    </row>
    <row r="1252" spans="1:3" x14ac:dyDescent="0.2">
      <c r="A1252" s="1">
        <v>26077</v>
      </c>
      <c r="B1252" t="s">
        <v>2941</v>
      </c>
      <c r="C1252" t="s">
        <v>2942</v>
      </c>
    </row>
    <row r="1253" spans="1:3" x14ac:dyDescent="0.2">
      <c r="A1253" s="1">
        <v>26078</v>
      </c>
      <c r="B1253" t="s">
        <v>2943</v>
      </c>
      <c r="C1253" t="s">
        <v>2944</v>
      </c>
    </row>
    <row r="1254" spans="1:3" x14ac:dyDescent="0.2">
      <c r="A1254" s="1">
        <v>26079</v>
      </c>
      <c r="B1254" t="s">
        <v>2945</v>
      </c>
      <c r="C1254" t="s">
        <v>2946</v>
      </c>
    </row>
    <row r="1255" spans="1:3" x14ac:dyDescent="0.2">
      <c r="A1255" s="1">
        <v>26080</v>
      </c>
      <c r="B1255" t="s">
        <v>2947</v>
      </c>
      <c r="C1255" t="s">
        <v>2948</v>
      </c>
    </row>
    <row r="1256" spans="1:3" x14ac:dyDescent="0.2">
      <c r="A1256" s="1">
        <v>26081</v>
      </c>
      <c r="B1256" t="s">
        <v>2949</v>
      </c>
      <c r="C1256" t="s">
        <v>2950</v>
      </c>
    </row>
    <row r="1257" spans="1:3" x14ac:dyDescent="0.2">
      <c r="A1257" s="1">
        <v>26082</v>
      </c>
      <c r="B1257" t="s">
        <v>2951</v>
      </c>
      <c r="C1257" t="s">
        <v>2952</v>
      </c>
    </row>
    <row r="1258" spans="1:3" x14ac:dyDescent="0.2">
      <c r="A1258" s="1">
        <v>26083</v>
      </c>
      <c r="B1258" t="s">
        <v>2953</v>
      </c>
      <c r="C1258" t="s">
        <v>2954</v>
      </c>
    </row>
    <row r="1259" spans="1:3" x14ac:dyDescent="0.2">
      <c r="A1259" s="1">
        <v>26084</v>
      </c>
      <c r="B1259" t="s">
        <v>2955</v>
      </c>
      <c r="C1259" t="s">
        <v>2956</v>
      </c>
    </row>
    <row r="1260" spans="1:3" x14ac:dyDescent="0.2">
      <c r="A1260" s="1">
        <v>26085</v>
      </c>
      <c r="B1260" t="s">
        <v>2957</v>
      </c>
      <c r="C1260" t="s">
        <v>2958</v>
      </c>
    </row>
    <row r="1261" spans="1:3" x14ac:dyDescent="0.2">
      <c r="A1261" s="1">
        <v>26086</v>
      </c>
      <c r="B1261" t="s">
        <v>2959</v>
      </c>
      <c r="C1261" t="s">
        <v>2960</v>
      </c>
    </row>
    <row r="1262" spans="1:3" x14ac:dyDescent="0.2">
      <c r="A1262" s="1">
        <v>26087</v>
      </c>
      <c r="B1262" t="s">
        <v>2961</v>
      </c>
      <c r="C1262" t="s">
        <v>2962</v>
      </c>
    </row>
    <row r="1263" spans="1:3" x14ac:dyDescent="0.2">
      <c r="A1263" s="1">
        <v>26088</v>
      </c>
      <c r="B1263" t="s">
        <v>2963</v>
      </c>
      <c r="C1263" t="s">
        <v>2964</v>
      </c>
    </row>
    <row r="1264" spans="1:3" x14ac:dyDescent="0.2">
      <c r="A1264" s="1">
        <v>26089</v>
      </c>
      <c r="B1264" t="s">
        <v>2965</v>
      </c>
      <c r="C1264" t="s">
        <v>2966</v>
      </c>
    </row>
    <row r="1265" spans="1:3" x14ac:dyDescent="0.2">
      <c r="A1265" s="1">
        <v>26090</v>
      </c>
      <c r="B1265" t="s">
        <v>2967</v>
      </c>
      <c r="C1265" t="s">
        <v>2968</v>
      </c>
    </row>
    <row r="1266" spans="1:3" x14ac:dyDescent="0.2">
      <c r="A1266" s="1">
        <v>26091</v>
      </c>
      <c r="B1266" t="s">
        <v>2969</v>
      </c>
      <c r="C1266" t="s">
        <v>2970</v>
      </c>
    </row>
    <row r="1267" spans="1:3" x14ac:dyDescent="0.2">
      <c r="A1267" s="1">
        <v>26092</v>
      </c>
      <c r="B1267" t="s">
        <v>2971</v>
      </c>
      <c r="C1267" t="s">
        <v>2972</v>
      </c>
    </row>
    <row r="1268" spans="1:3" x14ac:dyDescent="0.2">
      <c r="A1268" s="1">
        <v>26093</v>
      </c>
      <c r="B1268" t="s">
        <v>2973</v>
      </c>
      <c r="C1268" t="s">
        <v>2974</v>
      </c>
    </row>
    <row r="1269" spans="1:3" x14ac:dyDescent="0.2">
      <c r="A1269" s="1">
        <v>26094</v>
      </c>
      <c r="B1269" t="s">
        <v>2975</v>
      </c>
      <c r="C1269" t="s">
        <v>2976</v>
      </c>
    </row>
    <row r="1270" spans="1:3" x14ac:dyDescent="0.2">
      <c r="A1270" s="1">
        <v>26095</v>
      </c>
      <c r="B1270" t="s">
        <v>2977</v>
      </c>
      <c r="C1270" t="s">
        <v>2978</v>
      </c>
    </row>
    <row r="1271" spans="1:3" x14ac:dyDescent="0.2">
      <c r="A1271" s="1">
        <v>26096</v>
      </c>
      <c r="B1271" t="s">
        <v>2979</v>
      </c>
      <c r="C1271" t="s">
        <v>2980</v>
      </c>
    </row>
    <row r="1272" spans="1:3" x14ac:dyDescent="0.2">
      <c r="A1272" s="1">
        <v>26097</v>
      </c>
      <c r="B1272" t="s">
        <v>2981</v>
      </c>
      <c r="C1272" t="s">
        <v>2982</v>
      </c>
    </row>
    <row r="1273" spans="1:3" x14ac:dyDescent="0.2">
      <c r="A1273" s="1">
        <v>26098</v>
      </c>
      <c r="B1273" t="s">
        <v>2983</v>
      </c>
      <c r="C1273" t="s">
        <v>2984</v>
      </c>
    </row>
    <row r="1274" spans="1:3" x14ac:dyDescent="0.2">
      <c r="A1274" s="1">
        <v>26099</v>
      </c>
      <c r="B1274" t="s">
        <v>2985</v>
      </c>
      <c r="C1274" t="s">
        <v>2986</v>
      </c>
    </row>
    <row r="1275" spans="1:3" x14ac:dyDescent="0.2">
      <c r="A1275" s="1">
        <v>26100</v>
      </c>
      <c r="B1275" t="s">
        <v>2987</v>
      </c>
      <c r="C1275" t="s">
        <v>2988</v>
      </c>
    </row>
    <row r="1276" spans="1:3" x14ac:dyDescent="0.2">
      <c r="A1276" s="1">
        <v>26101</v>
      </c>
      <c r="B1276" t="s">
        <v>2989</v>
      </c>
      <c r="C1276" t="s">
        <v>2990</v>
      </c>
    </row>
    <row r="1277" spans="1:3" x14ac:dyDescent="0.2">
      <c r="A1277" s="1">
        <v>26102</v>
      </c>
      <c r="B1277" t="s">
        <v>2991</v>
      </c>
      <c r="C1277" t="s">
        <v>2992</v>
      </c>
    </row>
    <row r="1278" spans="1:3" x14ac:dyDescent="0.2">
      <c r="A1278" s="1">
        <v>26103</v>
      </c>
      <c r="B1278" t="s">
        <v>2993</v>
      </c>
      <c r="C1278" t="s">
        <v>2994</v>
      </c>
    </row>
    <row r="1279" spans="1:3" x14ac:dyDescent="0.2">
      <c r="A1279" s="1">
        <v>26104</v>
      </c>
      <c r="B1279" t="s">
        <v>2995</v>
      </c>
      <c r="C1279" t="s">
        <v>2996</v>
      </c>
    </row>
    <row r="1280" spans="1:3" x14ac:dyDescent="0.2">
      <c r="A1280" s="1">
        <v>26105</v>
      </c>
      <c r="B1280" t="s">
        <v>2997</v>
      </c>
      <c r="C1280" t="s">
        <v>2998</v>
      </c>
    </row>
    <row r="1281" spans="1:3" x14ac:dyDescent="0.2">
      <c r="A1281" s="1">
        <v>26106</v>
      </c>
      <c r="B1281" t="s">
        <v>2999</v>
      </c>
      <c r="C1281" t="s">
        <v>3000</v>
      </c>
    </row>
    <row r="1282" spans="1:3" x14ac:dyDescent="0.2">
      <c r="A1282" s="1">
        <v>26107</v>
      </c>
      <c r="B1282" t="s">
        <v>3001</v>
      </c>
      <c r="C1282" t="s">
        <v>3002</v>
      </c>
    </row>
    <row r="1283" spans="1:3" x14ac:dyDescent="0.2">
      <c r="A1283" s="1">
        <v>26108</v>
      </c>
      <c r="B1283" t="s">
        <v>3003</v>
      </c>
      <c r="C1283" t="s">
        <v>3004</v>
      </c>
    </row>
    <row r="1284" spans="1:3" x14ac:dyDescent="0.2">
      <c r="A1284" s="1">
        <v>26109</v>
      </c>
      <c r="B1284" t="s">
        <v>3005</v>
      </c>
      <c r="C1284" t="s">
        <v>3006</v>
      </c>
    </row>
    <row r="1285" spans="1:3" x14ac:dyDescent="0.2">
      <c r="A1285" s="1">
        <v>26110</v>
      </c>
      <c r="B1285" t="s">
        <v>3007</v>
      </c>
      <c r="C1285" t="s">
        <v>3008</v>
      </c>
    </row>
    <row r="1286" spans="1:3" x14ac:dyDescent="0.2">
      <c r="A1286" s="1">
        <v>26111</v>
      </c>
      <c r="B1286" t="s">
        <v>3009</v>
      </c>
      <c r="C1286" t="s">
        <v>3010</v>
      </c>
    </row>
    <row r="1287" spans="1:3" x14ac:dyDescent="0.2">
      <c r="A1287" s="1">
        <v>26112</v>
      </c>
      <c r="B1287" t="s">
        <v>3011</v>
      </c>
      <c r="C1287" t="s">
        <v>3012</v>
      </c>
    </row>
    <row r="1288" spans="1:3" x14ac:dyDescent="0.2">
      <c r="A1288" s="1">
        <v>26113</v>
      </c>
      <c r="B1288" t="s">
        <v>3013</v>
      </c>
      <c r="C1288" t="s">
        <v>3014</v>
      </c>
    </row>
    <row r="1289" spans="1:3" x14ac:dyDescent="0.2">
      <c r="A1289" s="1">
        <v>26114</v>
      </c>
      <c r="B1289" t="s">
        <v>3015</v>
      </c>
      <c r="C1289" t="s">
        <v>3016</v>
      </c>
    </row>
    <row r="1290" spans="1:3" x14ac:dyDescent="0.2">
      <c r="A1290" s="1">
        <v>26115</v>
      </c>
      <c r="B1290" t="s">
        <v>3017</v>
      </c>
      <c r="C1290" t="s">
        <v>3018</v>
      </c>
    </row>
    <row r="1291" spans="1:3" x14ac:dyDescent="0.2">
      <c r="A1291" s="1">
        <v>26116</v>
      </c>
      <c r="B1291" t="s">
        <v>3019</v>
      </c>
      <c r="C1291" t="s">
        <v>3020</v>
      </c>
    </row>
    <row r="1292" spans="1:3" x14ac:dyDescent="0.2">
      <c r="A1292" s="1">
        <v>26117</v>
      </c>
      <c r="B1292" t="s">
        <v>3021</v>
      </c>
      <c r="C1292" t="s">
        <v>3022</v>
      </c>
    </row>
    <row r="1293" spans="1:3" x14ac:dyDescent="0.2">
      <c r="A1293" s="1">
        <v>26118</v>
      </c>
      <c r="B1293" t="s">
        <v>3023</v>
      </c>
      <c r="C1293" t="s">
        <v>3024</v>
      </c>
    </row>
    <row r="1294" spans="1:3" x14ac:dyDescent="0.2">
      <c r="A1294" s="1">
        <v>26119</v>
      </c>
      <c r="B1294" t="s">
        <v>3025</v>
      </c>
      <c r="C1294" t="s">
        <v>3026</v>
      </c>
    </row>
    <row r="1295" spans="1:3" x14ac:dyDescent="0.2">
      <c r="A1295" s="1">
        <v>26120</v>
      </c>
      <c r="B1295" t="s">
        <v>3027</v>
      </c>
      <c r="C1295" t="s">
        <v>3028</v>
      </c>
    </row>
    <row r="1296" spans="1:3" x14ac:dyDescent="0.2">
      <c r="A1296" s="1">
        <v>26121</v>
      </c>
      <c r="B1296" t="s">
        <v>3029</v>
      </c>
      <c r="C1296" t="s">
        <v>3030</v>
      </c>
    </row>
    <row r="1297" spans="1:3" x14ac:dyDescent="0.2">
      <c r="A1297" s="1">
        <v>26122</v>
      </c>
      <c r="B1297" t="s">
        <v>3031</v>
      </c>
      <c r="C1297" t="s">
        <v>3032</v>
      </c>
    </row>
    <row r="1298" spans="1:3" x14ac:dyDescent="0.2">
      <c r="A1298" s="1">
        <v>26123</v>
      </c>
      <c r="B1298" t="s">
        <v>3033</v>
      </c>
      <c r="C1298" t="s">
        <v>3034</v>
      </c>
    </row>
    <row r="1299" spans="1:3" x14ac:dyDescent="0.2">
      <c r="A1299" s="1">
        <v>26124</v>
      </c>
      <c r="B1299" t="s">
        <v>3035</v>
      </c>
      <c r="C1299" t="s">
        <v>3036</v>
      </c>
    </row>
    <row r="1300" spans="1:3" x14ac:dyDescent="0.2">
      <c r="A1300" s="1">
        <v>26125</v>
      </c>
      <c r="B1300" t="s">
        <v>3037</v>
      </c>
      <c r="C1300" t="s">
        <v>3038</v>
      </c>
    </row>
    <row r="1301" spans="1:3" x14ac:dyDescent="0.2">
      <c r="A1301" s="1">
        <v>26126</v>
      </c>
      <c r="B1301" t="s">
        <v>3039</v>
      </c>
      <c r="C1301" t="s">
        <v>3040</v>
      </c>
    </row>
    <row r="1302" spans="1:3" x14ac:dyDescent="0.2">
      <c r="A1302" s="1">
        <v>26127</v>
      </c>
      <c r="B1302" t="s">
        <v>3041</v>
      </c>
      <c r="C1302" t="s">
        <v>3042</v>
      </c>
    </row>
    <row r="1303" spans="1:3" x14ac:dyDescent="0.2">
      <c r="A1303" s="1">
        <v>26128</v>
      </c>
      <c r="B1303" t="s">
        <v>3043</v>
      </c>
      <c r="C1303" t="s">
        <v>3044</v>
      </c>
    </row>
    <row r="1304" spans="1:3" x14ac:dyDescent="0.2">
      <c r="A1304" s="1">
        <v>26129</v>
      </c>
      <c r="B1304" t="s">
        <v>3045</v>
      </c>
      <c r="C1304" t="s">
        <v>3046</v>
      </c>
    </row>
    <row r="1305" spans="1:3" x14ac:dyDescent="0.2">
      <c r="A1305" s="1">
        <v>26130</v>
      </c>
      <c r="B1305" t="s">
        <v>3047</v>
      </c>
      <c r="C1305" t="s">
        <v>3048</v>
      </c>
    </row>
    <row r="1306" spans="1:3" x14ac:dyDescent="0.2">
      <c r="A1306" s="1">
        <v>26131</v>
      </c>
      <c r="B1306" t="s">
        <v>3049</v>
      </c>
      <c r="C1306" t="s">
        <v>3050</v>
      </c>
    </row>
    <row r="1307" spans="1:3" x14ac:dyDescent="0.2">
      <c r="A1307" s="1">
        <v>26132</v>
      </c>
      <c r="B1307" t="s">
        <v>3051</v>
      </c>
      <c r="C1307" t="s">
        <v>3052</v>
      </c>
    </row>
    <row r="1308" spans="1:3" x14ac:dyDescent="0.2">
      <c r="A1308" s="1">
        <v>26133</v>
      </c>
      <c r="B1308" t="s">
        <v>3053</v>
      </c>
      <c r="C1308" t="s">
        <v>3054</v>
      </c>
    </row>
    <row r="1309" spans="1:3" x14ac:dyDescent="0.2">
      <c r="A1309" s="1">
        <v>26134</v>
      </c>
      <c r="B1309" t="s">
        <v>3055</v>
      </c>
      <c r="C1309" t="s">
        <v>3056</v>
      </c>
    </row>
    <row r="1310" spans="1:3" x14ac:dyDescent="0.2">
      <c r="A1310" s="1">
        <v>26135</v>
      </c>
      <c r="B1310" t="s">
        <v>3057</v>
      </c>
      <c r="C1310" t="s">
        <v>3058</v>
      </c>
    </row>
    <row r="1311" spans="1:3" x14ac:dyDescent="0.2">
      <c r="A1311" s="1">
        <v>26136</v>
      </c>
      <c r="B1311" t="s">
        <v>3059</v>
      </c>
      <c r="C1311" t="s">
        <v>3060</v>
      </c>
    </row>
    <row r="1312" spans="1:3" x14ac:dyDescent="0.2">
      <c r="A1312" s="1">
        <v>26137</v>
      </c>
      <c r="B1312" t="s">
        <v>3061</v>
      </c>
      <c r="C1312" t="s">
        <v>3062</v>
      </c>
    </row>
    <row r="1313" spans="1:3" x14ac:dyDescent="0.2">
      <c r="A1313" s="1">
        <v>26138</v>
      </c>
      <c r="B1313" t="s">
        <v>3063</v>
      </c>
      <c r="C1313" t="s">
        <v>3064</v>
      </c>
    </row>
    <row r="1314" spans="1:3" x14ac:dyDescent="0.2">
      <c r="A1314" s="1">
        <v>26139</v>
      </c>
      <c r="B1314" t="s">
        <v>3065</v>
      </c>
      <c r="C1314" t="s">
        <v>3066</v>
      </c>
    </row>
    <row r="1315" spans="1:3" x14ac:dyDescent="0.2">
      <c r="A1315" s="1">
        <v>26140</v>
      </c>
      <c r="B1315" t="s">
        <v>3067</v>
      </c>
      <c r="C1315" t="s">
        <v>3068</v>
      </c>
    </row>
    <row r="1316" spans="1:3" x14ac:dyDescent="0.2">
      <c r="A1316" s="1">
        <v>26141</v>
      </c>
      <c r="B1316" t="s">
        <v>3069</v>
      </c>
      <c r="C1316" t="s">
        <v>3070</v>
      </c>
    </row>
    <row r="1317" spans="1:3" x14ac:dyDescent="0.2">
      <c r="A1317" s="1">
        <v>26142</v>
      </c>
      <c r="B1317" t="s">
        <v>3071</v>
      </c>
      <c r="C1317" t="s">
        <v>3072</v>
      </c>
    </row>
    <row r="1318" spans="1:3" x14ac:dyDescent="0.2">
      <c r="A1318" s="1">
        <v>26143</v>
      </c>
      <c r="B1318" t="s">
        <v>3073</v>
      </c>
      <c r="C1318" t="s">
        <v>3074</v>
      </c>
    </row>
    <row r="1319" spans="1:3" x14ac:dyDescent="0.2">
      <c r="A1319" s="1">
        <v>26144</v>
      </c>
      <c r="B1319" t="s">
        <v>3075</v>
      </c>
      <c r="C1319" t="s">
        <v>3076</v>
      </c>
    </row>
    <row r="1320" spans="1:3" x14ac:dyDescent="0.2">
      <c r="A1320" s="1">
        <v>26145</v>
      </c>
      <c r="B1320" t="s">
        <v>3077</v>
      </c>
      <c r="C1320" t="s">
        <v>3078</v>
      </c>
    </row>
    <row r="1321" spans="1:3" x14ac:dyDescent="0.2">
      <c r="A1321" s="1">
        <v>26146</v>
      </c>
      <c r="B1321" t="s">
        <v>3079</v>
      </c>
      <c r="C1321" t="s">
        <v>3080</v>
      </c>
    </row>
    <row r="1322" spans="1:3" x14ac:dyDescent="0.2">
      <c r="A1322" s="1">
        <v>26147</v>
      </c>
      <c r="B1322" t="s">
        <v>3081</v>
      </c>
      <c r="C1322" t="s">
        <v>3082</v>
      </c>
    </row>
    <row r="1323" spans="1:3" x14ac:dyDescent="0.2">
      <c r="A1323" s="1">
        <v>28378</v>
      </c>
      <c r="B1323" t="s">
        <v>3083</v>
      </c>
      <c r="C1323" t="s">
        <v>3084</v>
      </c>
    </row>
    <row r="1324" spans="1:3" x14ac:dyDescent="0.2">
      <c r="A1324" s="1">
        <v>28379</v>
      </c>
      <c r="B1324" t="s">
        <v>3085</v>
      </c>
      <c r="C1324" t="s">
        <v>3086</v>
      </c>
    </row>
    <row r="1325" spans="1:3" x14ac:dyDescent="0.2">
      <c r="A1325" s="1">
        <v>28380</v>
      </c>
      <c r="B1325" t="s">
        <v>3087</v>
      </c>
      <c r="C1325" t="s">
        <v>3088</v>
      </c>
    </row>
    <row r="1326" spans="1:3" x14ac:dyDescent="0.2">
      <c r="A1326" s="1">
        <v>28558</v>
      </c>
      <c r="B1326" t="s">
        <v>3089</v>
      </c>
      <c r="C1326" t="s">
        <v>3090</v>
      </c>
    </row>
    <row r="1327" spans="1:3" x14ac:dyDescent="0.2">
      <c r="A1327" s="1">
        <v>28559</v>
      </c>
      <c r="B1327" t="s">
        <v>3091</v>
      </c>
      <c r="C1327" t="s">
        <v>3092</v>
      </c>
    </row>
    <row r="1328" spans="1:3" x14ac:dyDescent="0.2">
      <c r="A1328" s="1">
        <v>26148</v>
      </c>
      <c r="B1328" t="s">
        <v>3093</v>
      </c>
      <c r="C1328" t="s">
        <v>3094</v>
      </c>
    </row>
    <row r="1329" spans="1:3" x14ac:dyDescent="0.2">
      <c r="A1329" s="1">
        <v>26149</v>
      </c>
      <c r="B1329" t="s">
        <v>3095</v>
      </c>
      <c r="C1329" t="s">
        <v>3096</v>
      </c>
    </row>
    <row r="1330" spans="1:3" x14ac:dyDescent="0.2">
      <c r="A1330" s="1">
        <v>26150</v>
      </c>
      <c r="B1330" t="s">
        <v>3097</v>
      </c>
      <c r="C1330" t="s">
        <v>3098</v>
      </c>
    </row>
    <row r="1331" spans="1:3" x14ac:dyDescent="0.2">
      <c r="A1331" s="1">
        <v>26151</v>
      </c>
      <c r="B1331" t="s">
        <v>3099</v>
      </c>
      <c r="C1331" t="s">
        <v>3100</v>
      </c>
    </row>
    <row r="1332" spans="1:3" x14ac:dyDescent="0.2">
      <c r="A1332" s="1">
        <v>26152</v>
      </c>
      <c r="B1332" t="s">
        <v>3101</v>
      </c>
      <c r="C1332" t="s">
        <v>3102</v>
      </c>
    </row>
    <row r="1333" spans="1:3" x14ac:dyDescent="0.2">
      <c r="A1333" s="1">
        <v>26153</v>
      </c>
      <c r="B1333" t="s">
        <v>3103</v>
      </c>
      <c r="C1333" t="s">
        <v>3104</v>
      </c>
    </row>
    <row r="1334" spans="1:3" x14ac:dyDescent="0.2">
      <c r="A1334" s="1">
        <v>26154</v>
      </c>
      <c r="B1334" t="s">
        <v>3105</v>
      </c>
      <c r="C1334" t="s">
        <v>3106</v>
      </c>
    </row>
    <row r="1335" spans="1:3" x14ac:dyDescent="0.2">
      <c r="A1335" s="1">
        <v>26155</v>
      </c>
      <c r="B1335" t="s">
        <v>3107</v>
      </c>
      <c r="C1335" t="s">
        <v>3108</v>
      </c>
    </row>
    <row r="1336" spans="1:3" x14ac:dyDescent="0.2">
      <c r="A1336" s="1">
        <v>26156</v>
      </c>
      <c r="B1336" t="s">
        <v>3109</v>
      </c>
      <c r="C1336" t="s">
        <v>3110</v>
      </c>
    </row>
    <row r="1337" spans="1:3" x14ac:dyDescent="0.2">
      <c r="A1337" s="1">
        <v>26157</v>
      </c>
      <c r="B1337" t="s">
        <v>3111</v>
      </c>
      <c r="C1337" t="s">
        <v>3112</v>
      </c>
    </row>
    <row r="1338" spans="1:3" x14ac:dyDescent="0.2">
      <c r="A1338" s="1">
        <v>26158</v>
      </c>
      <c r="B1338" t="s">
        <v>3113</v>
      </c>
      <c r="C1338" t="s">
        <v>3114</v>
      </c>
    </row>
    <row r="1339" spans="1:3" x14ac:dyDescent="0.2">
      <c r="A1339" s="1">
        <v>26159</v>
      </c>
      <c r="B1339" t="s">
        <v>3115</v>
      </c>
      <c r="C1339" t="s">
        <v>3116</v>
      </c>
    </row>
    <row r="1340" spans="1:3" x14ac:dyDescent="0.2">
      <c r="A1340" s="1">
        <v>26160</v>
      </c>
      <c r="B1340" t="s">
        <v>3117</v>
      </c>
      <c r="C1340" t="s">
        <v>3118</v>
      </c>
    </row>
    <row r="1341" spans="1:3" x14ac:dyDescent="0.2">
      <c r="A1341" s="1">
        <v>26161</v>
      </c>
      <c r="B1341" t="s">
        <v>3119</v>
      </c>
      <c r="C1341" t="s">
        <v>3120</v>
      </c>
    </row>
    <row r="1342" spans="1:3" x14ac:dyDescent="0.2">
      <c r="A1342" s="1">
        <v>26162</v>
      </c>
      <c r="B1342" t="s">
        <v>3121</v>
      </c>
      <c r="C1342" t="s">
        <v>3122</v>
      </c>
    </row>
    <row r="1343" spans="1:3" x14ac:dyDescent="0.2">
      <c r="A1343" s="1">
        <v>26163</v>
      </c>
      <c r="B1343" t="s">
        <v>3123</v>
      </c>
      <c r="C1343" t="s">
        <v>3124</v>
      </c>
    </row>
    <row r="1344" spans="1:3" x14ac:dyDescent="0.2">
      <c r="A1344" s="1">
        <v>26164</v>
      </c>
      <c r="B1344" t="s">
        <v>3125</v>
      </c>
      <c r="C1344" t="s">
        <v>3126</v>
      </c>
    </row>
    <row r="1345" spans="1:3" x14ac:dyDescent="0.2">
      <c r="A1345" s="1">
        <v>26165</v>
      </c>
      <c r="B1345" t="s">
        <v>3127</v>
      </c>
      <c r="C1345" t="s">
        <v>3128</v>
      </c>
    </row>
    <row r="1346" spans="1:3" x14ac:dyDescent="0.2">
      <c r="A1346" s="1">
        <v>26166</v>
      </c>
      <c r="B1346" t="s">
        <v>3129</v>
      </c>
      <c r="C1346" t="s">
        <v>3130</v>
      </c>
    </row>
    <row r="1347" spans="1:3" x14ac:dyDescent="0.2">
      <c r="A1347" s="1">
        <v>26167</v>
      </c>
      <c r="B1347" t="s">
        <v>3131</v>
      </c>
      <c r="C1347" t="s">
        <v>3132</v>
      </c>
    </row>
    <row r="1348" spans="1:3" x14ac:dyDescent="0.2">
      <c r="A1348" s="1">
        <v>26168</v>
      </c>
      <c r="B1348" t="s">
        <v>3133</v>
      </c>
      <c r="C1348" t="s">
        <v>3134</v>
      </c>
    </row>
    <row r="1349" spans="1:3" x14ac:dyDescent="0.2">
      <c r="A1349" s="1">
        <v>26169</v>
      </c>
      <c r="B1349" t="s">
        <v>3135</v>
      </c>
      <c r="C1349" t="s">
        <v>3136</v>
      </c>
    </row>
    <row r="1350" spans="1:3" x14ac:dyDescent="0.2">
      <c r="A1350" s="1">
        <v>26170</v>
      </c>
      <c r="B1350" t="s">
        <v>3137</v>
      </c>
      <c r="C1350" t="s">
        <v>3138</v>
      </c>
    </row>
    <row r="1351" spans="1:3" x14ac:dyDescent="0.2">
      <c r="A1351" s="1">
        <v>31153</v>
      </c>
      <c r="B1351" t="s">
        <v>3139</v>
      </c>
      <c r="C1351" t="s">
        <v>3140</v>
      </c>
    </row>
    <row r="1352" spans="1:3" x14ac:dyDescent="0.2">
      <c r="A1352" s="1">
        <v>31154</v>
      </c>
      <c r="B1352" t="s">
        <v>3141</v>
      </c>
      <c r="C1352" t="s">
        <v>3142</v>
      </c>
    </row>
    <row r="1353" spans="1:3" x14ac:dyDescent="0.2">
      <c r="A1353" s="1">
        <v>31155</v>
      </c>
      <c r="B1353" t="s">
        <v>3143</v>
      </c>
      <c r="C1353" t="s">
        <v>3144</v>
      </c>
    </row>
    <row r="1354" spans="1:3" x14ac:dyDescent="0.2">
      <c r="A1354" s="1">
        <v>26171</v>
      </c>
      <c r="B1354" t="s">
        <v>3145</v>
      </c>
      <c r="C1354" t="s">
        <v>3146</v>
      </c>
    </row>
    <row r="1355" spans="1:3" x14ac:dyDescent="0.2">
      <c r="A1355" s="1">
        <v>26172</v>
      </c>
      <c r="B1355" t="s">
        <v>3147</v>
      </c>
      <c r="C1355" t="s">
        <v>3148</v>
      </c>
    </row>
    <row r="1356" spans="1:3" x14ac:dyDescent="0.2">
      <c r="A1356" s="1">
        <v>26173</v>
      </c>
      <c r="B1356" t="s">
        <v>3149</v>
      </c>
      <c r="C1356" t="s">
        <v>3150</v>
      </c>
    </row>
    <row r="1357" spans="1:3" x14ac:dyDescent="0.2">
      <c r="A1357" s="1">
        <v>26174</v>
      </c>
      <c r="B1357" t="s">
        <v>3151</v>
      </c>
      <c r="C1357" t="s">
        <v>3152</v>
      </c>
    </row>
    <row r="1358" spans="1:3" x14ac:dyDescent="0.2">
      <c r="A1358" s="1">
        <v>26175</v>
      </c>
      <c r="B1358" t="s">
        <v>3153</v>
      </c>
      <c r="C1358" t="s">
        <v>3154</v>
      </c>
    </row>
    <row r="1359" spans="1:3" x14ac:dyDescent="0.2">
      <c r="A1359" s="1">
        <v>26176</v>
      </c>
      <c r="B1359" t="s">
        <v>3155</v>
      </c>
      <c r="C1359" t="s">
        <v>3156</v>
      </c>
    </row>
    <row r="1360" spans="1:3" x14ac:dyDescent="0.2">
      <c r="A1360" s="1">
        <v>26177</v>
      </c>
      <c r="B1360" t="s">
        <v>3157</v>
      </c>
      <c r="C1360" t="s">
        <v>3158</v>
      </c>
    </row>
    <row r="1361" spans="1:3" x14ac:dyDescent="0.2">
      <c r="A1361" s="1">
        <v>26178</v>
      </c>
      <c r="B1361" t="s">
        <v>3159</v>
      </c>
      <c r="C1361" t="s">
        <v>3160</v>
      </c>
    </row>
    <row r="1362" spans="1:3" x14ac:dyDescent="0.2">
      <c r="A1362" s="1">
        <v>26179</v>
      </c>
      <c r="B1362" t="s">
        <v>3161</v>
      </c>
      <c r="C1362" t="s">
        <v>3162</v>
      </c>
    </row>
    <row r="1363" spans="1:3" x14ac:dyDescent="0.2">
      <c r="A1363" s="1">
        <v>26180</v>
      </c>
      <c r="B1363" t="s">
        <v>3163</v>
      </c>
      <c r="C1363" t="s">
        <v>3164</v>
      </c>
    </row>
    <row r="1364" spans="1:3" x14ac:dyDescent="0.2">
      <c r="A1364" s="1">
        <v>26181</v>
      </c>
      <c r="B1364" t="s">
        <v>3165</v>
      </c>
      <c r="C1364" t="s">
        <v>3166</v>
      </c>
    </row>
    <row r="1365" spans="1:3" x14ac:dyDescent="0.2">
      <c r="A1365" s="1">
        <v>26182</v>
      </c>
      <c r="B1365" t="s">
        <v>3167</v>
      </c>
      <c r="C1365" t="s">
        <v>3168</v>
      </c>
    </row>
    <row r="1366" spans="1:3" x14ac:dyDescent="0.2">
      <c r="A1366" s="1">
        <v>26183</v>
      </c>
      <c r="B1366" t="s">
        <v>3169</v>
      </c>
      <c r="C1366" t="s">
        <v>3170</v>
      </c>
    </row>
    <row r="1367" spans="1:3" x14ac:dyDescent="0.2">
      <c r="A1367" s="1">
        <v>26184</v>
      </c>
      <c r="B1367" t="s">
        <v>3171</v>
      </c>
      <c r="C1367" t="s">
        <v>3172</v>
      </c>
    </row>
    <row r="1368" spans="1:3" x14ac:dyDescent="0.2">
      <c r="A1368" s="1">
        <v>26185</v>
      </c>
      <c r="B1368" t="s">
        <v>3173</v>
      </c>
      <c r="C1368" t="s">
        <v>3174</v>
      </c>
    </row>
    <row r="1369" spans="1:3" x14ac:dyDescent="0.2">
      <c r="A1369" s="1">
        <v>26186</v>
      </c>
      <c r="B1369" t="s">
        <v>3175</v>
      </c>
      <c r="C1369" t="s">
        <v>3176</v>
      </c>
    </row>
    <row r="1370" spans="1:3" x14ac:dyDescent="0.2">
      <c r="A1370" s="1">
        <v>26187</v>
      </c>
      <c r="B1370" t="s">
        <v>3177</v>
      </c>
      <c r="C1370" t="s">
        <v>3178</v>
      </c>
    </row>
    <row r="1371" spans="1:3" x14ac:dyDescent="0.2">
      <c r="A1371" s="1">
        <v>26188</v>
      </c>
      <c r="B1371" t="s">
        <v>3179</v>
      </c>
      <c r="C1371" t="s">
        <v>3180</v>
      </c>
    </row>
    <row r="1372" spans="1:3" x14ac:dyDescent="0.2">
      <c r="A1372" s="1">
        <v>26189</v>
      </c>
      <c r="B1372" t="s">
        <v>3181</v>
      </c>
      <c r="C1372" t="s">
        <v>3182</v>
      </c>
    </row>
    <row r="1373" spans="1:3" x14ac:dyDescent="0.2">
      <c r="A1373" s="1">
        <v>26190</v>
      </c>
      <c r="B1373" t="s">
        <v>3183</v>
      </c>
      <c r="C1373" t="s">
        <v>3184</v>
      </c>
    </row>
    <row r="1374" spans="1:3" x14ac:dyDescent="0.2">
      <c r="A1374" s="1">
        <v>26191</v>
      </c>
      <c r="B1374" t="s">
        <v>3185</v>
      </c>
      <c r="C1374" t="s">
        <v>3186</v>
      </c>
    </row>
    <row r="1375" spans="1:3" x14ac:dyDescent="0.2">
      <c r="A1375" s="1">
        <v>26192</v>
      </c>
      <c r="B1375" t="s">
        <v>3187</v>
      </c>
      <c r="C1375" t="s">
        <v>3188</v>
      </c>
    </row>
    <row r="1376" spans="1:3" x14ac:dyDescent="0.2">
      <c r="A1376" s="1">
        <v>26193</v>
      </c>
      <c r="B1376" t="s">
        <v>3189</v>
      </c>
      <c r="C1376" t="s">
        <v>3190</v>
      </c>
    </row>
    <row r="1377" spans="1:3" x14ac:dyDescent="0.2">
      <c r="A1377" s="1">
        <v>26194</v>
      </c>
      <c r="B1377" t="s">
        <v>3191</v>
      </c>
      <c r="C1377" t="s">
        <v>3192</v>
      </c>
    </row>
    <row r="1378" spans="1:3" x14ac:dyDescent="0.2">
      <c r="A1378" s="1">
        <v>26195</v>
      </c>
      <c r="B1378" t="s">
        <v>3193</v>
      </c>
      <c r="C1378" t="s">
        <v>3194</v>
      </c>
    </row>
    <row r="1379" spans="1:3" x14ac:dyDescent="0.2">
      <c r="A1379" s="1">
        <v>26196</v>
      </c>
      <c r="B1379" t="s">
        <v>3195</v>
      </c>
      <c r="C1379" t="s">
        <v>3196</v>
      </c>
    </row>
    <row r="1380" spans="1:3" x14ac:dyDescent="0.2">
      <c r="A1380" s="1">
        <v>26197</v>
      </c>
      <c r="B1380" t="s">
        <v>3197</v>
      </c>
      <c r="C1380" t="s">
        <v>3198</v>
      </c>
    </row>
    <row r="1381" spans="1:3" x14ac:dyDescent="0.2">
      <c r="A1381" s="1">
        <v>26198</v>
      </c>
      <c r="B1381" t="s">
        <v>3199</v>
      </c>
      <c r="C1381" t="s">
        <v>3200</v>
      </c>
    </row>
    <row r="1382" spans="1:3" x14ac:dyDescent="0.2">
      <c r="A1382" s="1">
        <v>26199</v>
      </c>
      <c r="B1382" t="s">
        <v>3201</v>
      </c>
      <c r="C1382" t="s">
        <v>3202</v>
      </c>
    </row>
    <row r="1383" spans="1:3" x14ac:dyDescent="0.2">
      <c r="A1383" s="1">
        <v>26200</v>
      </c>
      <c r="B1383" t="s">
        <v>3203</v>
      </c>
      <c r="C1383" t="s">
        <v>3204</v>
      </c>
    </row>
    <row r="1384" spans="1:3" x14ac:dyDescent="0.2">
      <c r="A1384" s="1">
        <v>26201</v>
      </c>
      <c r="B1384" t="s">
        <v>3205</v>
      </c>
      <c r="C1384" t="s">
        <v>3206</v>
      </c>
    </row>
    <row r="1385" spans="1:3" x14ac:dyDescent="0.2">
      <c r="A1385" s="1">
        <v>26202</v>
      </c>
      <c r="B1385" t="s">
        <v>3207</v>
      </c>
      <c r="C1385" t="s">
        <v>3208</v>
      </c>
    </row>
    <row r="1386" spans="1:3" x14ac:dyDescent="0.2">
      <c r="A1386" s="1">
        <v>26203</v>
      </c>
      <c r="B1386" t="s">
        <v>3209</v>
      </c>
      <c r="C1386" t="s">
        <v>3210</v>
      </c>
    </row>
    <row r="1387" spans="1:3" x14ac:dyDescent="0.2">
      <c r="A1387" s="1">
        <v>26204</v>
      </c>
      <c r="B1387" t="s">
        <v>3211</v>
      </c>
      <c r="C1387" t="s">
        <v>3212</v>
      </c>
    </row>
    <row r="1388" spans="1:3" x14ac:dyDescent="0.2">
      <c r="A1388" s="1">
        <v>26205</v>
      </c>
      <c r="B1388" t="s">
        <v>3213</v>
      </c>
      <c r="C1388" t="s">
        <v>3214</v>
      </c>
    </row>
    <row r="1389" spans="1:3" x14ac:dyDescent="0.2">
      <c r="A1389" s="1">
        <v>26206</v>
      </c>
      <c r="B1389" t="s">
        <v>3215</v>
      </c>
      <c r="C1389" t="s">
        <v>3216</v>
      </c>
    </row>
    <row r="1390" spans="1:3" x14ac:dyDescent="0.2">
      <c r="A1390" s="1">
        <v>26207</v>
      </c>
      <c r="B1390" t="s">
        <v>3217</v>
      </c>
      <c r="C1390" t="s">
        <v>3218</v>
      </c>
    </row>
    <row r="1391" spans="1:3" x14ac:dyDescent="0.2">
      <c r="A1391" s="1">
        <v>26208</v>
      </c>
      <c r="B1391" t="s">
        <v>3219</v>
      </c>
      <c r="C1391" t="s">
        <v>3220</v>
      </c>
    </row>
    <row r="1392" spans="1:3" x14ac:dyDescent="0.2">
      <c r="A1392" s="1">
        <v>26209</v>
      </c>
      <c r="B1392" t="s">
        <v>3221</v>
      </c>
      <c r="C1392" t="s">
        <v>3222</v>
      </c>
    </row>
    <row r="1393" spans="1:3" x14ac:dyDescent="0.2">
      <c r="A1393" s="1">
        <v>26210</v>
      </c>
      <c r="B1393" t="s">
        <v>3223</v>
      </c>
      <c r="C1393" t="s">
        <v>3224</v>
      </c>
    </row>
    <row r="1394" spans="1:3" x14ac:dyDescent="0.2">
      <c r="A1394" s="1">
        <v>26211</v>
      </c>
      <c r="B1394" t="s">
        <v>3225</v>
      </c>
      <c r="C1394" t="s">
        <v>3226</v>
      </c>
    </row>
    <row r="1395" spans="1:3" x14ac:dyDescent="0.2">
      <c r="A1395" s="1">
        <v>26212</v>
      </c>
      <c r="B1395" t="s">
        <v>3227</v>
      </c>
      <c r="C1395" t="s">
        <v>3228</v>
      </c>
    </row>
    <row r="1396" spans="1:3" x14ac:dyDescent="0.2">
      <c r="A1396" s="1">
        <v>26213</v>
      </c>
      <c r="B1396" t="s">
        <v>3229</v>
      </c>
      <c r="C1396" t="s">
        <v>3230</v>
      </c>
    </row>
    <row r="1397" spans="1:3" x14ac:dyDescent="0.2">
      <c r="A1397" s="1">
        <v>26214</v>
      </c>
      <c r="B1397" t="s">
        <v>3231</v>
      </c>
      <c r="C1397" t="s">
        <v>3232</v>
      </c>
    </row>
    <row r="1398" spans="1:3" x14ac:dyDescent="0.2">
      <c r="A1398" s="1">
        <v>26215</v>
      </c>
      <c r="B1398" t="s">
        <v>3233</v>
      </c>
      <c r="C1398" t="s">
        <v>3234</v>
      </c>
    </row>
    <row r="1399" spans="1:3" x14ac:dyDescent="0.2">
      <c r="A1399" s="1">
        <v>26216</v>
      </c>
      <c r="B1399" t="s">
        <v>3235</v>
      </c>
      <c r="C1399" t="s">
        <v>3236</v>
      </c>
    </row>
    <row r="1400" spans="1:3" x14ac:dyDescent="0.2">
      <c r="A1400" s="1">
        <v>26217</v>
      </c>
      <c r="B1400" t="s">
        <v>3237</v>
      </c>
      <c r="C1400" t="s">
        <v>3238</v>
      </c>
    </row>
    <row r="1401" spans="1:3" x14ac:dyDescent="0.2">
      <c r="A1401" s="1">
        <v>26218</v>
      </c>
      <c r="B1401" t="s">
        <v>3239</v>
      </c>
      <c r="C1401" t="s">
        <v>3240</v>
      </c>
    </row>
    <row r="1402" spans="1:3" x14ac:dyDescent="0.2">
      <c r="A1402" s="1">
        <v>26219</v>
      </c>
      <c r="B1402" t="s">
        <v>3241</v>
      </c>
      <c r="C1402" t="s">
        <v>3242</v>
      </c>
    </row>
    <row r="1403" spans="1:3" x14ac:dyDescent="0.2">
      <c r="A1403" s="1">
        <v>26220</v>
      </c>
      <c r="B1403" t="s">
        <v>3243</v>
      </c>
      <c r="C1403" t="s">
        <v>3244</v>
      </c>
    </row>
    <row r="1404" spans="1:3" x14ac:dyDescent="0.2">
      <c r="A1404" s="1">
        <v>26221</v>
      </c>
      <c r="B1404" t="s">
        <v>3245</v>
      </c>
      <c r="C1404" t="s">
        <v>3246</v>
      </c>
    </row>
    <row r="1405" spans="1:3" x14ac:dyDescent="0.2">
      <c r="A1405" s="1">
        <v>26222</v>
      </c>
      <c r="B1405" t="s">
        <v>3247</v>
      </c>
      <c r="C1405" t="s">
        <v>3248</v>
      </c>
    </row>
    <row r="1406" spans="1:3" x14ac:dyDescent="0.2">
      <c r="A1406" s="1">
        <v>26223</v>
      </c>
      <c r="B1406" t="s">
        <v>3249</v>
      </c>
      <c r="C1406" t="s">
        <v>3250</v>
      </c>
    </row>
    <row r="1407" spans="1:3" x14ac:dyDescent="0.2">
      <c r="A1407" s="1">
        <v>26224</v>
      </c>
      <c r="B1407" t="s">
        <v>3251</v>
      </c>
      <c r="C1407" t="s">
        <v>3252</v>
      </c>
    </row>
    <row r="1408" spans="1:3" x14ac:dyDescent="0.2">
      <c r="A1408" s="1">
        <v>26225</v>
      </c>
      <c r="B1408" t="s">
        <v>3253</v>
      </c>
      <c r="C1408" t="s">
        <v>3254</v>
      </c>
    </row>
    <row r="1409" spans="1:3" x14ac:dyDescent="0.2">
      <c r="A1409" s="1">
        <v>26226</v>
      </c>
      <c r="B1409" t="s">
        <v>3255</v>
      </c>
      <c r="C1409" t="s">
        <v>3256</v>
      </c>
    </row>
    <row r="1410" spans="1:3" x14ac:dyDescent="0.2">
      <c r="A1410" s="1">
        <v>26227</v>
      </c>
      <c r="B1410" t="s">
        <v>3257</v>
      </c>
      <c r="C1410" t="s">
        <v>3258</v>
      </c>
    </row>
    <row r="1411" spans="1:3" x14ac:dyDescent="0.2">
      <c r="A1411" s="1">
        <v>26228</v>
      </c>
      <c r="B1411" t="s">
        <v>3259</v>
      </c>
      <c r="C1411" t="s">
        <v>3260</v>
      </c>
    </row>
    <row r="1412" spans="1:3" x14ac:dyDescent="0.2">
      <c r="A1412" s="1">
        <v>26229</v>
      </c>
      <c r="B1412" t="s">
        <v>3261</v>
      </c>
      <c r="C1412" t="s">
        <v>3262</v>
      </c>
    </row>
    <row r="1413" spans="1:3" x14ac:dyDescent="0.2">
      <c r="A1413" s="1">
        <v>26230</v>
      </c>
      <c r="B1413" t="s">
        <v>3263</v>
      </c>
      <c r="C1413" t="s">
        <v>3264</v>
      </c>
    </row>
    <row r="1414" spans="1:3" x14ac:dyDescent="0.2">
      <c r="A1414" s="1">
        <v>26231</v>
      </c>
      <c r="B1414" t="s">
        <v>3265</v>
      </c>
      <c r="C1414" t="s">
        <v>3266</v>
      </c>
    </row>
    <row r="1415" spans="1:3" x14ac:dyDescent="0.2">
      <c r="A1415" s="1">
        <v>26232</v>
      </c>
      <c r="B1415" t="s">
        <v>3267</v>
      </c>
      <c r="C1415" t="s">
        <v>3268</v>
      </c>
    </row>
    <row r="1416" spans="1:3" x14ac:dyDescent="0.2">
      <c r="A1416" s="1">
        <v>26233</v>
      </c>
      <c r="B1416" t="s">
        <v>3269</v>
      </c>
      <c r="C1416" t="s">
        <v>3270</v>
      </c>
    </row>
    <row r="1417" spans="1:3" x14ac:dyDescent="0.2">
      <c r="A1417" s="1">
        <v>26234</v>
      </c>
      <c r="B1417" t="s">
        <v>3271</v>
      </c>
      <c r="C1417" t="s">
        <v>3272</v>
      </c>
    </row>
    <row r="1418" spans="1:3" x14ac:dyDescent="0.2">
      <c r="A1418" s="1">
        <v>26235</v>
      </c>
      <c r="B1418" t="s">
        <v>3273</v>
      </c>
      <c r="C1418" t="s">
        <v>3274</v>
      </c>
    </row>
    <row r="1419" spans="1:3" x14ac:dyDescent="0.2">
      <c r="A1419" s="1">
        <v>26236</v>
      </c>
      <c r="B1419" t="s">
        <v>3275</v>
      </c>
      <c r="C1419" t="s">
        <v>3276</v>
      </c>
    </row>
    <row r="1420" spans="1:3" x14ac:dyDescent="0.2">
      <c r="A1420" s="1">
        <v>26237</v>
      </c>
      <c r="B1420" t="s">
        <v>3277</v>
      </c>
      <c r="C1420" t="s">
        <v>3278</v>
      </c>
    </row>
    <row r="1421" spans="1:3" x14ac:dyDescent="0.2">
      <c r="A1421" s="1">
        <v>26238</v>
      </c>
      <c r="B1421" t="s">
        <v>3279</v>
      </c>
      <c r="C1421" t="s">
        <v>3280</v>
      </c>
    </row>
    <row r="1422" spans="1:3" x14ac:dyDescent="0.2">
      <c r="A1422" s="1">
        <v>26239</v>
      </c>
      <c r="B1422" t="s">
        <v>3281</v>
      </c>
      <c r="C1422" t="s">
        <v>3282</v>
      </c>
    </row>
    <row r="1423" spans="1:3" x14ac:dyDescent="0.2">
      <c r="A1423" s="1">
        <v>26240</v>
      </c>
      <c r="B1423" t="s">
        <v>3283</v>
      </c>
      <c r="C1423" t="s">
        <v>3284</v>
      </c>
    </row>
    <row r="1424" spans="1:3" x14ac:dyDescent="0.2">
      <c r="A1424" s="1">
        <v>26241</v>
      </c>
      <c r="B1424" t="s">
        <v>3285</v>
      </c>
      <c r="C1424" t="s">
        <v>3286</v>
      </c>
    </row>
    <row r="1425" spans="1:3" x14ac:dyDescent="0.2">
      <c r="A1425" s="1">
        <v>26242</v>
      </c>
      <c r="B1425" t="s">
        <v>3287</v>
      </c>
      <c r="C1425" t="s">
        <v>3288</v>
      </c>
    </row>
    <row r="1426" spans="1:3" x14ac:dyDescent="0.2">
      <c r="A1426" s="1">
        <v>26243</v>
      </c>
      <c r="B1426" t="s">
        <v>3289</v>
      </c>
      <c r="C1426" t="s">
        <v>3290</v>
      </c>
    </row>
    <row r="1427" spans="1:3" x14ac:dyDescent="0.2">
      <c r="A1427" s="1">
        <v>26244</v>
      </c>
      <c r="B1427" t="s">
        <v>3291</v>
      </c>
      <c r="C1427" t="s">
        <v>3292</v>
      </c>
    </row>
    <row r="1428" spans="1:3" x14ac:dyDescent="0.2">
      <c r="A1428" s="1">
        <v>26245</v>
      </c>
      <c r="B1428" t="s">
        <v>3293</v>
      </c>
      <c r="C1428" t="s">
        <v>3294</v>
      </c>
    </row>
    <row r="1429" spans="1:3" x14ac:dyDescent="0.2">
      <c r="A1429" s="1">
        <v>26246</v>
      </c>
      <c r="B1429" t="s">
        <v>3295</v>
      </c>
      <c r="C1429" t="s">
        <v>3296</v>
      </c>
    </row>
    <row r="1430" spans="1:3" x14ac:dyDescent="0.2">
      <c r="A1430" s="1">
        <v>26247</v>
      </c>
      <c r="B1430" t="s">
        <v>3297</v>
      </c>
      <c r="C1430" t="s">
        <v>3298</v>
      </c>
    </row>
    <row r="1431" spans="1:3" x14ac:dyDescent="0.2">
      <c r="A1431" s="1">
        <v>26248</v>
      </c>
      <c r="B1431" t="s">
        <v>3299</v>
      </c>
      <c r="C1431" t="s">
        <v>3300</v>
      </c>
    </row>
    <row r="1432" spans="1:3" x14ac:dyDescent="0.2">
      <c r="A1432" s="1">
        <v>26249</v>
      </c>
      <c r="B1432" t="s">
        <v>3301</v>
      </c>
      <c r="C1432" t="s">
        <v>3302</v>
      </c>
    </row>
    <row r="1433" spans="1:3" x14ac:dyDescent="0.2">
      <c r="A1433" s="1">
        <v>26250</v>
      </c>
      <c r="B1433" t="s">
        <v>3303</v>
      </c>
      <c r="C1433" t="s">
        <v>3304</v>
      </c>
    </row>
    <row r="1434" spans="1:3" x14ac:dyDescent="0.2">
      <c r="A1434" s="1">
        <v>26251</v>
      </c>
      <c r="B1434" t="s">
        <v>3305</v>
      </c>
      <c r="C1434" t="s">
        <v>3306</v>
      </c>
    </row>
    <row r="1435" spans="1:3" x14ac:dyDescent="0.2">
      <c r="A1435" s="1">
        <v>26252</v>
      </c>
      <c r="B1435" t="s">
        <v>3307</v>
      </c>
      <c r="C1435" t="s">
        <v>3308</v>
      </c>
    </row>
    <row r="1436" spans="1:3" x14ac:dyDescent="0.2">
      <c r="A1436" s="1">
        <v>26253</v>
      </c>
      <c r="B1436" t="s">
        <v>3309</v>
      </c>
      <c r="C1436" t="s">
        <v>3310</v>
      </c>
    </row>
    <row r="1437" spans="1:3" x14ac:dyDescent="0.2">
      <c r="A1437" s="1">
        <v>26254</v>
      </c>
      <c r="B1437" t="s">
        <v>3311</v>
      </c>
      <c r="C1437" t="s">
        <v>3312</v>
      </c>
    </row>
    <row r="1438" spans="1:3" x14ac:dyDescent="0.2">
      <c r="A1438" s="1">
        <v>26255</v>
      </c>
      <c r="B1438" t="s">
        <v>3313</v>
      </c>
      <c r="C1438" t="s">
        <v>3314</v>
      </c>
    </row>
    <row r="1439" spans="1:3" x14ac:dyDescent="0.2">
      <c r="A1439" s="1">
        <v>26256</v>
      </c>
      <c r="B1439" t="s">
        <v>3315</v>
      </c>
      <c r="C1439" t="s">
        <v>3316</v>
      </c>
    </row>
    <row r="1440" spans="1:3" x14ac:dyDescent="0.2">
      <c r="A1440" s="1">
        <v>26257</v>
      </c>
      <c r="B1440" t="s">
        <v>3317</v>
      </c>
      <c r="C1440" t="s">
        <v>3318</v>
      </c>
    </row>
    <row r="1441" spans="1:3" x14ac:dyDescent="0.2">
      <c r="A1441" s="1">
        <v>26258</v>
      </c>
      <c r="B1441" t="s">
        <v>3319</v>
      </c>
      <c r="C1441" t="s">
        <v>3320</v>
      </c>
    </row>
    <row r="1442" spans="1:3" x14ac:dyDescent="0.2">
      <c r="A1442" s="1">
        <v>26259</v>
      </c>
      <c r="B1442" t="s">
        <v>3321</v>
      </c>
      <c r="C1442" t="s">
        <v>3322</v>
      </c>
    </row>
    <row r="1443" spans="1:3" x14ac:dyDescent="0.2">
      <c r="A1443" s="1">
        <v>26260</v>
      </c>
      <c r="B1443" t="s">
        <v>3323</v>
      </c>
      <c r="C1443" t="s">
        <v>3324</v>
      </c>
    </row>
    <row r="1444" spans="1:3" x14ac:dyDescent="0.2">
      <c r="A1444" s="1">
        <v>26261</v>
      </c>
      <c r="B1444" t="s">
        <v>3325</v>
      </c>
      <c r="C1444" t="s">
        <v>3326</v>
      </c>
    </row>
    <row r="1445" spans="1:3" x14ac:dyDescent="0.2">
      <c r="A1445" s="1">
        <v>26262</v>
      </c>
      <c r="B1445" t="s">
        <v>3327</v>
      </c>
      <c r="C1445" t="s">
        <v>3328</v>
      </c>
    </row>
    <row r="1446" spans="1:3" x14ac:dyDescent="0.2">
      <c r="A1446" s="1">
        <v>26263</v>
      </c>
      <c r="B1446" t="s">
        <v>3329</v>
      </c>
      <c r="C1446" t="s">
        <v>3330</v>
      </c>
    </row>
    <row r="1447" spans="1:3" x14ac:dyDescent="0.2">
      <c r="A1447" s="1">
        <v>26264</v>
      </c>
      <c r="B1447" t="s">
        <v>3331</v>
      </c>
      <c r="C1447" t="s">
        <v>3332</v>
      </c>
    </row>
    <row r="1448" spans="1:3" x14ac:dyDescent="0.2">
      <c r="A1448" s="1">
        <v>26265</v>
      </c>
      <c r="B1448" t="s">
        <v>3333</v>
      </c>
      <c r="C1448" t="s">
        <v>3334</v>
      </c>
    </row>
    <row r="1449" spans="1:3" x14ac:dyDescent="0.2">
      <c r="A1449" s="1">
        <v>26266</v>
      </c>
      <c r="B1449" t="s">
        <v>3335</v>
      </c>
      <c r="C1449" t="s">
        <v>3336</v>
      </c>
    </row>
    <row r="1450" spans="1:3" x14ac:dyDescent="0.2">
      <c r="A1450" s="1">
        <v>26267</v>
      </c>
      <c r="B1450" t="s">
        <v>3337</v>
      </c>
      <c r="C1450" t="s">
        <v>3338</v>
      </c>
    </row>
    <row r="1451" spans="1:3" x14ac:dyDescent="0.2">
      <c r="A1451" s="1">
        <v>26268</v>
      </c>
      <c r="B1451" t="s">
        <v>3339</v>
      </c>
      <c r="C1451" t="s">
        <v>3340</v>
      </c>
    </row>
    <row r="1452" spans="1:3" x14ac:dyDescent="0.2">
      <c r="A1452" s="1">
        <v>26269</v>
      </c>
      <c r="B1452" t="s">
        <v>3341</v>
      </c>
      <c r="C1452" t="s">
        <v>3342</v>
      </c>
    </row>
    <row r="1453" spans="1:3" x14ac:dyDescent="0.2">
      <c r="A1453" s="1">
        <v>26270</v>
      </c>
      <c r="B1453" t="s">
        <v>3343</v>
      </c>
      <c r="C1453" t="s">
        <v>3344</v>
      </c>
    </row>
    <row r="1454" spans="1:3" x14ac:dyDescent="0.2">
      <c r="A1454" s="1">
        <v>26271</v>
      </c>
      <c r="B1454" t="s">
        <v>3345</v>
      </c>
      <c r="C1454" t="s">
        <v>3346</v>
      </c>
    </row>
    <row r="1455" spans="1:3" x14ac:dyDescent="0.2">
      <c r="A1455" s="1">
        <v>26272</v>
      </c>
      <c r="B1455" t="s">
        <v>3347</v>
      </c>
      <c r="C1455" t="s">
        <v>3348</v>
      </c>
    </row>
    <row r="1456" spans="1:3" x14ac:dyDescent="0.2">
      <c r="A1456" s="1">
        <v>26273</v>
      </c>
      <c r="B1456" t="s">
        <v>3349</v>
      </c>
      <c r="C1456" t="s">
        <v>3350</v>
      </c>
    </row>
    <row r="1457" spans="1:3" x14ac:dyDescent="0.2">
      <c r="A1457" s="1">
        <v>26274</v>
      </c>
      <c r="B1457" t="s">
        <v>3351</v>
      </c>
      <c r="C1457" t="s">
        <v>3352</v>
      </c>
    </row>
    <row r="1458" spans="1:3" x14ac:dyDescent="0.2">
      <c r="A1458" s="1">
        <v>26275</v>
      </c>
      <c r="B1458" t="s">
        <v>3353</v>
      </c>
      <c r="C1458" t="s">
        <v>3354</v>
      </c>
    </row>
    <row r="1459" spans="1:3" x14ac:dyDescent="0.2">
      <c r="A1459" s="1">
        <v>26276</v>
      </c>
      <c r="B1459" t="s">
        <v>3355</v>
      </c>
      <c r="C1459" t="s">
        <v>3356</v>
      </c>
    </row>
    <row r="1460" spans="1:3" x14ac:dyDescent="0.2">
      <c r="A1460" s="1">
        <v>26277</v>
      </c>
      <c r="B1460" t="s">
        <v>3357</v>
      </c>
      <c r="C1460" t="s">
        <v>3358</v>
      </c>
    </row>
    <row r="1461" spans="1:3" x14ac:dyDescent="0.2">
      <c r="A1461" s="1">
        <v>26278</v>
      </c>
      <c r="B1461" t="s">
        <v>3359</v>
      </c>
      <c r="C1461" t="s">
        <v>3360</v>
      </c>
    </row>
    <row r="1462" spans="1:3" x14ac:dyDescent="0.2">
      <c r="A1462" s="1">
        <v>26279</v>
      </c>
      <c r="B1462" t="s">
        <v>3361</v>
      </c>
      <c r="C1462" t="s">
        <v>3362</v>
      </c>
    </row>
    <row r="1463" spans="1:3" x14ac:dyDescent="0.2">
      <c r="A1463" s="1">
        <v>26280</v>
      </c>
      <c r="B1463" t="s">
        <v>3363</v>
      </c>
      <c r="C1463" t="s">
        <v>3364</v>
      </c>
    </row>
    <row r="1464" spans="1:3" x14ac:dyDescent="0.2">
      <c r="A1464" s="1">
        <v>26281</v>
      </c>
      <c r="B1464" t="s">
        <v>3365</v>
      </c>
      <c r="C1464" t="s">
        <v>3366</v>
      </c>
    </row>
    <row r="1465" spans="1:3" x14ac:dyDescent="0.2">
      <c r="A1465" s="1">
        <v>26282</v>
      </c>
      <c r="B1465" t="s">
        <v>3367</v>
      </c>
      <c r="C1465" t="s">
        <v>3368</v>
      </c>
    </row>
    <row r="1466" spans="1:3" x14ac:dyDescent="0.2">
      <c r="A1466" s="1">
        <v>26283</v>
      </c>
      <c r="B1466" t="s">
        <v>3369</v>
      </c>
      <c r="C1466" t="s">
        <v>3370</v>
      </c>
    </row>
    <row r="1467" spans="1:3" x14ac:dyDescent="0.2">
      <c r="A1467" s="1">
        <v>26284</v>
      </c>
      <c r="B1467" t="s">
        <v>3371</v>
      </c>
      <c r="C1467" t="s">
        <v>3372</v>
      </c>
    </row>
    <row r="1468" spans="1:3" x14ac:dyDescent="0.2">
      <c r="A1468" s="1">
        <v>26285</v>
      </c>
      <c r="B1468" t="s">
        <v>3373</v>
      </c>
      <c r="C1468" t="s">
        <v>3374</v>
      </c>
    </row>
    <row r="1469" spans="1:3" x14ac:dyDescent="0.2">
      <c r="A1469" s="1">
        <v>26286</v>
      </c>
      <c r="B1469" t="s">
        <v>3375</v>
      </c>
      <c r="C1469" t="s">
        <v>3376</v>
      </c>
    </row>
    <row r="1470" spans="1:3" x14ac:dyDescent="0.2">
      <c r="A1470" s="1">
        <v>26287</v>
      </c>
      <c r="B1470" t="s">
        <v>3377</v>
      </c>
      <c r="C1470" t="s">
        <v>3378</v>
      </c>
    </row>
    <row r="1471" spans="1:3" x14ac:dyDescent="0.2">
      <c r="A1471" s="1">
        <v>26288</v>
      </c>
      <c r="B1471" t="s">
        <v>3379</v>
      </c>
      <c r="C1471" t="s">
        <v>3380</v>
      </c>
    </row>
    <row r="1472" spans="1:3" x14ac:dyDescent="0.2">
      <c r="A1472" s="1">
        <v>26289</v>
      </c>
      <c r="B1472" t="s">
        <v>3381</v>
      </c>
      <c r="C1472" t="s">
        <v>3382</v>
      </c>
    </row>
    <row r="1473" spans="1:3" x14ac:dyDescent="0.2">
      <c r="A1473" s="1">
        <v>26290</v>
      </c>
      <c r="B1473" t="s">
        <v>3383</v>
      </c>
      <c r="C1473" t="s">
        <v>3384</v>
      </c>
    </row>
    <row r="1474" spans="1:3" x14ac:dyDescent="0.2">
      <c r="A1474" s="1">
        <v>26291</v>
      </c>
      <c r="B1474" t="s">
        <v>3385</v>
      </c>
      <c r="C1474" t="s">
        <v>3386</v>
      </c>
    </row>
    <row r="1475" spans="1:3" x14ac:dyDescent="0.2">
      <c r="A1475" s="1">
        <v>26292</v>
      </c>
      <c r="B1475" t="s">
        <v>3387</v>
      </c>
      <c r="C1475" t="s">
        <v>3388</v>
      </c>
    </row>
    <row r="1476" spans="1:3" x14ac:dyDescent="0.2">
      <c r="A1476" s="1">
        <v>26293</v>
      </c>
      <c r="B1476" t="s">
        <v>3389</v>
      </c>
      <c r="C1476" t="s">
        <v>3390</v>
      </c>
    </row>
    <row r="1477" spans="1:3" x14ac:dyDescent="0.2">
      <c r="A1477" s="1">
        <v>26294</v>
      </c>
      <c r="B1477" t="s">
        <v>3391</v>
      </c>
      <c r="C1477" t="s">
        <v>3392</v>
      </c>
    </row>
    <row r="1478" spans="1:3" x14ac:dyDescent="0.2">
      <c r="A1478" s="1">
        <v>26295</v>
      </c>
      <c r="B1478" t="s">
        <v>3393</v>
      </c>
      <c r="C1478" t="s">
        <v>3394</v>
      </c>
    </row>
    <row r="1479" spans="1:3" x14ac:dyDescent="0.2">
      <c r="A1479" s="1">
        <v>26296</v>
      </c>
      <c r="B1479" t="s">
        <v>3395</v>
      </c>
      <c r="C1479" t="s">
        <v>3396</v>
      </c>
    </row>
    <row r="1480" spans="1:3" x14ac:dyDescent="0.2">
      <c r="A1480" s="1">
        <v>26297</v>
      </c>
      <c r="B1480" t="s">
        <v>3397</v>
      </c>
      <c r="C1480" t="s">
        <v>3398</v>
      </c>
    </row>
    <row r="1481" spans="1:3" x14ac:dyDescent="0.2">
      <c r="A1481" s="1">
        <v>26298</v>
      </c>
      <c r="B1481" t="s">
        <v>3399</v>
      </c>
      <c r="C1481" t="s">
        <v>3400</v>
      </c>
    </row>
    <row r="1482" spans="1:3" x14ac:dyDescent="0.2">
      <c r="A1482" s="1">
        <v>26299</v>
      </c>
      <c r="B1482" t="s">
        <v>3401</v>
      </c>
      <c r="C1482" t="s">
        <v>3402</v>
      </c>
    </row>
    <row r="1483" spans="1:3" x14ac:dyDescent="0.2">
      <c r="A1483" s="1">
        <v>26300</v>
      </c>
      <c r="B1483" t="s">
        <v>3403</v>
      </c>
      <c r="C1483" t="s">
        <v>3404</v>
      </c>
    </row>
    <row r="1484" spans="1:3" x14ac:dyDescent="0.2">
      <c r="A1484" s="1">
        <v>26301</v>
      </c>
      <c r="B1484" t="s">
        <v>3405</v>
      </c>
      <c r="C1484" t="s">
        <v>3406</v>
      </c>
    </row>
    <row r="1485" spans="1:3" x14ac:dyDescent="0.2">
      <c r="A1485" s="1">
        <v>26302</v>
      </c>
      <c r="B1485" t="s">
        <v>3407</v>
      </c>
      <c r="C1485" t="s">
        <v>3408</v>
      </c>
    </row>
    <row r="1486" spans="1:3" x14ac:dyDescent="0.2">
      <c r="A1486" s="1">
        <v>26303</v>
      </c>
      <c r="B1486" t="s">
        <v>3409</v>
      </c>
      <c r="C1486" t="s">
        <v>3410</v>
      </c>
    </row>
    <row r="1487" spans="1:3" x14ac:dyDescent="0.2">
      <c r="A1487" s="1">
        <v>26304</v>
      </c>
      <c r="B1487" t="s">
        <v>3411</v>
      </c>
      <c r="C1487" t="s">
        <v>3412</v>
      </c>
    </row>
    <row r="1488" spans="1:3" x14ac:dyDescent="0.2">
      <c r="A1488" s="1">
        <v>26305</v>
      </c>
      <c r="B1488" t="s">
        <v>3413</v>
      </c>
      <c r="C1488" t="s">
        <v>3414</v>
      </c>
    </row>
    <row r="1489" spans="1:3" x14ac:dyDescent="0.2">
      <c r="A1489" s="1">
        <v>26306</v>
      </c>
      <c r="B1489" t="s">
        <v>3415</v>
      </c>
      <c r="C1489" t="s">
        <v>3416</v>
      </c>
    </row>
    <row r="1490" spans="1:3" x14ac:dyDescent="0.2">
      <c r="A1490" s="1">
        <v>26307</v>
      </c>
      <c r="B1490" t="s">
        <v>3417</v>
      </c>
      <c r="C1490" t="s">
        <v>3418</v>
      </c>
    </row>
    <row r="1491" spans="1:3" x14ac:dyDescent="0.2">
      <c r="A1491" s="1">
        <v>26308</v>
      </c>
      <c r="B1491" t="s">
        <v>3419</v>
      </c>
      <c r="C1491" t="s">
        <v>3420</v>
      </c>
    </row>
    <row r="1492" spans="1:3" x14ac:dyDescent="0.2">
      <c r="A1492" s="1">
        <v>26309</v>
      </c>
      <c r="B1492" t="s">
        <v>3421</v>
      </c>
      <c r="C1492" t="s">
        <v>3422</v>
      </c>
    </row>
    <row r="1493" spans="1:3" x14ac:dyDescent="0.2">
      <c r="A1493" s="1">
        <v>26310</v>
      </c>
      <c r="B1493" t="s">
        <v>3423</v>
      </c>
      <c r="C1493" t="s">
        <v>3424</v>
      </c>
    </row>
    <row r="1494" spans="1:3" x14ac:dyDescent="0.2">
      <c r="A1494" s="1">
        <v>26311</v>
      </c>
      <c r="B1494" t="s">
        <v>3425</v>
      </c>
      <c r="C1494" t="s">
        <v>3426</v>
      </c>
    </row>
    <row r="1495" spans="1:3" x14ac:dyDescent="0.2">
      <c r="A1495" s="1">
        <v>26312</v>
      </c>
      <c r="B1495" t="s">
        <v>3427</v>
      </c>
      <c r="C1495" t="s">
        <v>3428</v>
      </c>
    </row>
    <row r="1496" spans="1:3" x14ac:dyDescent="0.2">
      <c r="A1496" s="1">
        <v>26313</v>
      </c>
      <c r="B1496" t="s">
        <v>3429</v>
      </c>
      <c r="C1496" t="s">
        <v>3430</v>
      </c>
    </row>
    <row r="1497" spans="1:3" x14ac:dyDescent="0.2">
      <c r="A1497" s="1">
        <v>26314</v>
      </c>
      <c r="B1497" t="s">
        <v>3431</v>
      </c>
      <c r="C1497" t="s">
        <v>3432</v>
      </c>
    </row>
    <row r="1498" spans="1:3" x14ac:dyDescent="0.2">
      <c r="A1498" s="1">
        <v>26315</v>
      </c>
      <c r="B1498" t="s">
        <v>3433</v>
      </c>
      <c r="C1498" t="s">
        <v>3434</v>
      </c>
    </row>
    <row r="1499" spans="1:3" x14ac:dyDescent="0.2">
      <c r="A1499" s="1">
        <v>26316</v>
      </c>
      <c r="B1499" t="s">
        <v>3435</v>
      </c>
      <c r="C1499" t="s">
        <v>3436</v>
      </c>
    </row>
    <row r="1500" spans="1:3" x14ac:dyDescent="0.2">
      <c r="A1500" s="1">
        <v>26317</v>
      </c>
      <c r="B1500" t="s">
        <v>3437</v>
      </c>
      <c r="C1500" t="s">
        <v>3438</v>
      </c>
    </row>
    <row r="1501" spans="1:3" x14ac:dyDescent="0.2">
      <c r="A1501" s="1">
        <v>26318</v>
      </c>
      <c r="B1501" t="s">
        <v>3439</v>
      </c>
      <c r="C1501" t="s">
        <v>3440</v>
      </c>
    </row>
    <row r="1502" spans="1:3" x14ac:dyDescent="0.2">
      <c r="A1502" s="1">
        <v>26319</v>
      </c>
      <c r="B1502" t="s">
        <v>3441</v>
      </c>
      <c r="C1502" t="s">
        <v>3442</v>
      </c>
    </row>
    <row r="1503" spans="1:3" x14ac:dyDescent="0.2">
      <c r="A1503" s="1">
        <v>26320</v>
      </c>
      <c r="B1503" t="s">
        <v>3443</v>
      </c>
      <c r="C1503" t="s">
        <v>3444</v>
      </c>
    </row>
    <row r="1504" spans="1:3" x14ac:dyDescent="0.2">
      <c r="A1504" s="1">
        <v>26321</v>
      </c>
      <c r="B1504" t="s">
        <v>3445</v>
      </c>
      <c r="C1504" t="s">
        <v>3446</v>
      </c>
    </row>
    <row r="1505" spans="1:3" x14ac:dyDescent="0.2">
      <c r="A1505" s="1">
        <v>26322</v>
      </c>
      <c r="B1505" t="s">
        <v>3447</v>
      </c>
      <c r="C1505" t="s">
        <v>3448</v>
      </c>
    </row>
    <row r="1506" spans="1:3" x14ac:dyDescent="0.2">
      <c r="A1506" s="1">
        <v>26323</v>
      </c>
      <c r="B1506" t="s">
        <v>3449</v>
      </c>
      <c r="C1506" t="s">
        <v>3450</v>
      </c>
    </row>
    <row r="1507" spans="1:3" x14ac:dyDescent="0.2">
      <c r="A1507" s="1">
        <v>26324</v>
      </c>
      <c r="B1507" t="s">
        <v>3451</v>
      </c>
      <c r="C1507" t="s">
        <v>3452</v>
      </c>
    </row>
    <row r="1508" spans="1:3" x14ac:dyDescent="0.2">
      <c r="A1508" s="1">
        <v>26325</v>
      </c>
      <c r="B1508" t="s">
        <v>3453</v>
      </c>
      <c r="C1508" t="s">
        <v>3454</v>
      </c>
    </row>
    <row r="1509" spans="1:3" x14ac:dyDescent="0.2">
      <c r="A1509" s="1">
        <v>26326</v>
      </c>
      <c r="B1509" t="s">
        <v>3455</v>
      </c>
      <c r="C1509" t="s">
        <v>3456</v>
      </c>
    </row>
    <row r="1510" spans="1:3" x14ac:dyDescent="0.2">
      <c r="A1510" s="1">
        <v>26327</v>
      </c>
      <c r="B1510" t="s">
        <v>3457</v>
      </c>
      <c r="C1510" t="s">
        <v>3458</v>
      </c>
    </row>
    <row r="1511" spans="1:3" x14ac:dyDescent="0.2">
      <c r="A1511" s="1">
        <v>26328</v>
      </c>
      <c r="B1511" t="s">
        <v>3459</v>
      </c>
      <c r="C1511" t="s">
        <v>3460</v>
      </c>
    </row>
    <row r="1512" spans="1:3" x14ac:dyDescent="0.2">
      <c r="A1512" s="1">
        <v>26329</v>
      </c>
      <c r="B1512" t="s">
        <v>3461</v>
      </c>
      <c r="C1512" t="s">
        <v>3462</v>
      </c>
    </row>
    <row r="1513" spans="1:3" x14ac:dyDescent="0.2">
      <c r="A1513" s="1">
        <v>26330</v>
      </c>
      <c r="B1513" t="s">
        <v>3463</v>
      </c>
      <c r="C1513" t="s">
        <v>3464</v>
      </c>
    </row>
    <row r="1514" spans="1:3" x14ac:dyDescent="0.2">
      <c r="A1514" s="1">
        <v>26331</v>
      </c>
      <c r="B1514" t="s">
        <v>3465</v>
      </c>
      <c r="C1514" t="s">
        <v>3466</v>
      </c>
    </row>
    <row r="1515" spans="1:3" x14ac:dyDescent="0.2">
      <c r="A1515" s="1">
        <v>26332</v>
      </c>
      <c r="B1515" t="s">
        <v>3467</v>
      </c>
      <c r="C1515" t="s">
        <v>3468</v>
      </c>
    </row>
    <row r="1516" spans="1:3" x14ac:dyDescent="0.2">
      <c r="A1516" s="1">
        <v>26333</v>
      </c>
      <c r="B1516" t="s">
        <v>3469</v>
      </c>
      <c r="C1516" t="s">
        <v>3470</v>
      </c>
    </row>
    <row r="1517" spans="1:3" x14ac:dyDescent="0.2">
      <c r="A1517" s="1">
        <v>26334</v>
      </c>
      <c r="B1517" t="s">
        <v>3471</v>
      </c>
      <c r="C1517" t="s">
        <v>3472</v>
      </c>
    </row>
    <row r="1518" spans="1:3" x14ac:dyDescent="0.2">
      <c r="A1518" s="1">
        <v>26335</v>
      </c>
      <c r="B1518" t="s">
        <v>3473</v>
      </c>
      <c r="C1518" t="s">
        <v>3474</v>
      </c>
    </row>
    <row r="1519" spans="1:3" x14ac:dyDescent="0.2">
      <c r="A1519" s="1">
        <v>26336</v>
      </c>
      <c r="B1519" t="s">
        <v>3475</v>
      </c>
      <c r="C1519" t="s">
        <v>3476</v>
      </c>
    </row>
    <row r="1520" spans="1:3" x14ac:dyDescent="0.2">
      <c r="A1520" s="1">
        <v>26337</v>
      </c>
      <c r="B1520" t="s">
        <v>3477</v>
      </c>
      <c r="C1520" t="s">
        <v>3478</v>
      </c>
    </row>
    <row r="1521" spans="1:3" x14ac:dyDescent="0.2">
      <c r="A1521" s="1">
        <v>26338</v>
      </c>
      <c r="B1521" t="s">
        <v>3479</v>
      </c>
      <c r="C1521" t="s">
        <v>3480</v>
      </c>
    </row>
    <row r="1522" spans="1:3" x14ac:dyDescent="0.2">
      <c r="A1522" s="1">
        <v>26339</v>
      </c>
      <c r="B1522" t="s">
        <v>3481</v>
      </c>
      <c r="C1522" t="s">
        <v>3482</v>
      </c>
    </row>
    <row r="1523" spans="1:3" x14ac:dyDescent="0.2">
      <c r="A1523" s="1">
        <v>26340</v>
      </c>
      <c r="B1523" t="s">
        <v>3483</v>
      </c>
      <c r="C1523" t="s">
        <v>3484</v>
      </c>
    </row>
    <row r="1524" spans="1:3" x14ac:dyDescent="0.2">
      <c r="A1524" s="1">
        <v>26341</v>
      </c>
      <c r="B1524" t="s">
        <v>3485</v>
      </c>
      <c r="C1524" t="s">
        <v>3486</v>
      </c>
    </row>
    <row r="1525" spans="1:3" x14ac:dyDescent="0.2">
      <c r="A1525" s="1">
        <v>26342</v>
      </c>
      <c r="B1525" t="s">
        <v>3487</v>
      </c>
      <c r="C1525" t="s">
        <v>3488</v>
      </c>
    </row>
    <row r="1526" spans="1:3" x14ac:dyDescent="0.2">
      <c r="A1526" s="1">
        <v>26343</v>
      </c>
      <c r="B1526" t="s">
        <v>3489</v>
      </c>
      <c r="C1526" t="s">
        <v>3490</v>
      </c>
    </row>
    <row r="1527" spans="1:3" x14ac:dyDescent="0.2">
      <c r="A1527" s="1">
        <v>26344</v>
      </c>
      <c r="B1527" t="s">
        <v>3491</v>
      </c>
      <c r="C1527" t="s">
        <v>3492</v>
      </c>
    </row>
    <row r="1528" spans="1:3" x14ac:dyDescent="0.2">
      <c r="A1528" s="1">
        <v>26345</v>
      </c>
      <c r="B1528" t="s">
        <v>3493</v>
      </c>
      <c r="C1528" t="s">
        <v>3494</v>
      </c>
    </row>
    <row r="1529" spans="1:3" x14ac:dyDescent="0.2">
      <c r="A1529" s="1">
        <v>26346</v>
      </c>
      <c r="B1529" t="s">
        <v>3495</v>
      </c>
      <c r="C1529" t="s">
        <v>3496</v>
      </c>
    </row>
    <row r="1530" spans="1:3" x14ac:dyDescent="0.2">
      <c r="A1530" s="1">
        <v>26347</v>
      </c>
      <c r="B1530" t="s">
        <v>3497</v>
      </c>
      <c r="C1530" t="s">
        <v>3498</v>
      </c>
    </row>
    <row r="1531" spans="1:3" x14ac:dyDescent="0.2">
      <c r="A1531" s="1">
        <v>26348</v>
      </c>
      <c r="B1531" t="s">
        <v>3499</v>
      </c>
      <c r="C1531" t="s">
        <v>3500</v>
      </c>
    </row>
    <row r="1532" spans="1:3" x14ac:dyDescent="0.2">
      <c r="A1532" s="1">
        <v>26349</v>
      </c>
      <c r="B1532" t="s">
        <v>3501</v>
      </c>
      <c r="C1532" t="s">
        <v>3502</v>
      </c>
    </row>
    <row r="1533" spans="1:3" x14ac:dyDescent="0.2">
      <c r="A1533" s="1">
        <v>26350</v>
      </c>
      <c r="B1533" t="s">
        <v>3503</v>
      </c>
      <c r="C1533" t="s">
        <v>3504</v>
      </c>
    </row>
    <row r="1534" spans="1:3" x14ac:dyDescent="0.2">
      <c r="A1534" s="1">
        <v>26351</v>
      </c>
      <c r="B1534" t="s">
        <v>3505</v>
      </c>
      <c r="C1534" t="s">
        <v>3506</v>
      </c>
    </row>
    <row r="1535" spans="1:3" x14ac:dyDescent="0.2">
      <c r="A1535" s="1">
        <v>26352</v>
      </c>
      <c r="B1535" t="s">
        <v>3507</v>
      </c>
      <c r="C1535" t="s">
        <v>3508</v>
      </c>
    </row>
    <row r="1536" spans="1:3" x14ac:dyDescent="0.2">
      <c r="A1536" s="1">
        <v>26353</v>
      </c>
      <c r="B1536" t="s">
        <v>3509</v>
      </c>
      <c r="C1536" t="s">
        <v>3510</v>
      </c>
    </row>
    <row r="1537" spans="1:3" x14ac:dyDescent="0.2">
      <c r="A1537" s="1">
        <v>26354</v>
      </c>
      <c r="B1537" t="s">
        <v>3511</v>
      </c>
      <c r="C1537" t="s">
        <v>3512</v>
      </c>
    </row>
    <row r="1538" spans="1:3" x14ac:dyDescent="0.2">
      <c r="A1538" s="1">
        <v>26355</v>
      </c>
      <c r="B1538" t="s">
        <v>3513</v>
      </c>
      <c r="C1538" t="s">
        <v>3514</v>
      </c>
    </row>
    <row r="1539" spans="1:3" x14ac:dyDescent="0.2">
      <c r="A1539" s="1">
        <v>26356</v>
      </c>
      <c r="B1539" t="s">
        <v>3515</v>
      </c>
      <c r="C1539" t="s">
        <v>3516</v>
      </c>
    </row>
    <row r="1540" spans="1:3" x14ac:dyDescent="0.2">
      <c r="A1540" s="1">
        <v>26357</v>
      </c>
      <c r="B1540" t="s">
        <v>3517</v>
      </c>
      <c r="C1540" t="s">
        <v>3518</v>
      </c>
    </row>
    <row r="1541" spans="1:3" x14ac:dyDescent="0.2">
      <c r="A1541" s="1">
        <v>26358</v>
      </c>
      <c r="B1541" t="s">
        <v>3519</v>
      </c>
      <c r="C1541" t="s">
        <v>3520</v>
      </c>
    </row>
    <row r="1542" spans="1:3" x14ac:dyDescent="0.2">
      <c r="A1542" s="1">
        <v>26359</v>
      </c>
      <c r="B1542" t="s">
        <v>3521</v>
      </c>
      <c r="C1542" t="s">
        <v>3522</v>
      </c>
    </row>
    <row r="1543" spans="1:3" x14ac:dyDescent="0.2">
      <c r="A1543" s="1">
        <v>26360</v>
      </c>
      <c r="B1543" t="s">
        <v>3523</v>
      </c>
      <c r="C1543" t="s">
        <v>3524</v>
      </c>
    </row>
    <row r="1544" spans="1:3" x14ac:dyDescent="0.2">
      <c r="A1544" s="1">
        <v>26361</v>
      </c>
      <c r="B1544" t="s">
        <v>3525</v>
      </c>
      <c r="C1544" t="s">
        <v>3526</v>
      </c>
    </row>
    <row r="1545" spans="1:3" x14ac:dyDescent="0.2">
      <c r="A1545" s="1">
        <v>26362</v>
      </c>
      <c r="B1545" t="s">
        <v>3527</v>
      </c>
      <c r="C1545" t="s">
        <v>3528</v>
      </c>
    </row>
    <row r="1546" spans="1:3" x14ac:dyDescent="0.2">
      <c r="A1546" s="1">
        <v>26363</v>
      </c>
      <c r="B1546" t="s">
        <v>3529</v>
      </c>
      <c r="C1546" t="s">
        <v>3530</v>
      </c>
    </row>
    <row r="1547" spans="1:3" x14ac:dyDescent="0.2">
      <c r="A1547" s="1">
        <v>26364</v>
      </c>
      <c r="B1547" t="s">
        <v>3531</v>
      </c>
      <c r="C1547" t="s">
        <v>3532</v>
      </c>
    </row>
    <row r="1548" spans="1:3" x14ac:dyDescent="0.2">
      <c r="A1548" s="1">
        <v>26365</v>
      </c>
      <c r="B1548" t="s">
        <v>3533</v>
      </c>
      <c r="C1548" t="s">
        <v>3534</v>
      </c>
    </row>
    <row r="1549" spans="1:3" x14ac:dyDescent="0.2">
      <c r="A1549" s="1">
        <v>26366</v>
      </c>
      <c r="B1549" t="s">
        <v>3535</v>
      </c>
      <c r="C1549" t="s">
        <v>3536</v>
      </c>
    </row>
    <row r="1550" spans="1:3" x14ac:dyDescent="0.2">
      <c r="A1550" s="1">
        <v>26367</v>
      </c>
      <c r="B1550" t="s">
        <v>3537</v>
      </c>
      <c r="C1550" t="s">
        <v>3538</v>
      </c>
    </row>
    <row r="1551" spans="1:3" x14ac:dyDescent="0.2">
      <c r="A1551" s="1">
        <v>26368</v>
      </c>
      <c r="B1551" t="s">
        <v>3539</v>
      </c>
      <c r="C1551" t="s">
        <v>3540</v>
      </c>
    </row>
    <row r="1552" spans="1:3" x14ac:dyDescent="0.2">
      <c r="A1552" s="1">
        <v>26369</v>
      </c>
      <c r="B1552" t="s">
        <v>3541</v>
      </c>
      <c r="C1552" t="s">
        <v>3542</v>
      </c>
    </row>
    <row r="1553" spans="1:3" x14ac:dyDescent="0.2">
      <c r="A1553" s="1">
        <v>26370</v>
      </c>
      <c r="B1553" t="s">
        <v>3543</v>
      </c>
      <c r="C1553" t="s">
        <v>3544</v>
      </c>
    </row>
    <row r="1554" spans="1:3" x14ac:dyDescent="0.2">
      <c r="A1554" s="1">
        <v>26371</v>
      </c>
      <c r="B1554" t="s">
        <v>3545</v>
      </c>
      <c r="C1554" t="s">
        <v>3546</v>
      </c>
    </row>
    <row r="1555" spans="1:3" x14ac:dyDescent="0.2">
      <c r="A1555" s="1">
        <v>26372</v>
      </c>
      <c r="B1555" t="s">
        <v>3547</v>
      </c>
      <c r="C1555" t="s">
        <v>3548</v>
      </c>
    </row>
    <row r="1556" spans="1:3" x14ac:dyDescent="0.2">
      <c r="A1556" s="1">
        <v>26373</v>
      </c>
      <c r="B1556" t="s">
        <v>3549</v>
      </c>
      <c r="C1556" t="s">
        <v>3550</v>
      </c>
    </row>
    <row r="1557" spans="1:3" x14ac:dyDescent="0.2">
      <c r="A1557" s="1">
        <v>26374</v>
      </c>
      <c r="B1557" t="s">
        <v>3551</v>
      </c>
      <c r="C1557" t="s">
        <v>3552</v>
      </c>
    </row>
    <row r="1558" spans="1:3" x14ac:dyDescent="0.2">
      <c r="A1558" s="1">
        <v>26375</v>
      </c>
      <c r="B1558" t="s">
        <v>3553</v>
      </c>
      <c r="C1558" t="s">
        <v>3554</v>
      </c>
    </row>
    <row r="1559" spans="1:3" x14ac:dyDescent="0.2">
      <c r="A1559" s="1">
        <v>26376</v>
      </c>
      <c r="B1559" t="s">
        <v>3555</v>
      </c>
      <c r="C1559" t="s">
        <v>3556</v>
      </c>
    </row>
    <row r="1560" spans="1:3" x14ac:dyDescent="0.2">
      <c r="A1560" s="1">
        <v>26377</v>
      </c>
      <c r="B1560" t="s">
        <v>3557</v>
      </c>
      <c r="C1560" t="s">
        <v>3558</v>
      </c>
    </row>
    <row r="1561" spans="1:3" x14ac:dyDescent="0.2">
      <c r="A1561" s="1">
        <v>26378</v>
      </c>
      <c r="B1561" t="s">
        <v>3559</v>
      </c>
      <c r="C1561" t="s">
        <v>3560</v>
      </c>
    </row>
    <row r="1562" spans="1:3" x14ac:dyDescent="0.2">
      <c r="A1562" s="1">
        <v>26379</v>
      </c>
      <c r="B1562" t="s">
        <v>3561</v>
      </c>
      <c r="C1562" t="s">
        <v>3562</v>
      </c>
    </row>
    <row r="1563" spans="1:3" x14ac:dyDescent="0.2">
      <c r="A1563" s="1">
        <v>26380</v>
      </c>
      <c r="B1563" t="s">
        <v>3563</v>
      </c>
      <c r="C1563" t="s">
        <v>3564</v>
      </c>
    </row>
    <row r="1564" spans="1:3" x14ac:dyDescent="0.2">
      <c r="A1564" s="1">
        <v>26381</v>
      </c>
      <c r="B1564" t="s">
        <v>3565</v>
      </c>
      <c r="C1564" t="s">
        <v>3566</v>
      </c>
    </row>
    <row r="1565" spans="1:3" x14ac:dyDescent="0.2">
      <c r="A1565" s="1">
        <v>26382</v>
      </c>
      <c r="B1565" t="s">
        <v>3567</v>
      </c>
      <c r="C1565" t="s">
        <v>3568</v>
      </c>
    </row>
    <row r="1566" spans="1:3" x14ac:dyDescent="0.2">
      <c r="A1566" s="1">
        <v>26383</v>
      </c>
      <c r="B1566" t="s">
        <v>3569</v>
      </c>
      <c r="C1566" t="s">
        <v>3570</v>
      </c>
    </row>
    <row r="1567" spans="1:3" x14ac:dyDescent="0.2">
      <c r="A1567" s="1">
        <v>26384</v>
      </c>
      <c r="B1567" t="s">
        <v>3571</v>
      </c>
      <c r="C1567" t="s">
        <v>3572</v>
      </c>
    </row>
    <row r="1568" spans="1:3" x14ac:dyDescent="0.2">
      <c r="A1568" s="1">
        <v>26385</v>
      </c>
      <c r="B1568" t="s">
        <v>3573</v>
      </c>
      <c r="C1568" t="s">
        <v>3574</v>
      </c>
    </row>
    <row r="1569" spans="1:3" x14ac:dyDescent="0.2">
      <c r="A1569" s="1">
        <v>26386</v>
      </c>
      <c r="B1569" t="s">
        <v>3575</v>
      </c>
      <c r="C1569" t="s">
        <v>3576</v>
      </c>
    </row>
    <row r="1570" spans="1:3" x14ac:dyDescent="0.2">
      <c r="A1570" s="1">
        <v>26387</v>
      </c>
      <c r="B1570" t="s">
        <v>3577</v>
      </c>
      <c r="C1570" t="s">
        <v>3578</v>
      </c>
    </row>
    <row r="1571" spans="1:3" x14ac:dyDescent="0.2">
      <c r="A1571" s="1">
        <v>26388</v>
      </c>
      <c r="B1571" t="s">
        <v>3579</v>
      </c>
      <c r="C1571" t="s">
        <v>3580</v>
      </c>
    </row>
    <row r="1572" spans="1:3" x14ac:dyDescent="0.2">
      <c r="A1572" s="1">
        <v>26389</v>
      </c>
      <c r="B1572" t="s">
        <v>3581</v>
      </c>
      <c r="C1572" t="s">
        <v>3582</v>
      </c>
    </row>
    <row r="1573" spans="1:3" x14ac:dyDescent="0.2">
      <c r="A1573" s="1">
        <v>26390</v>
      </c>
      <c r="B1573" t="s">
        <v>3583</v>
      </c>
      <c r="C1573" t="s">
        <v>3584</v>
      </c>
    </row>
    <row r="1574" spans="1:3" x14ac:dyDescent="0.2">
      <c r="A1574" s="1">
        <v>26391</v>
      </c>
      <c r="B1574" t="s">
        <v>3585</v>
      </c>
      <c r="C1574" t="s">
        <v>3586</v>
      </c>
    </row>
    <row r="1575" spans="1:3" x14ac:dyDescent="0.2">
      <c r="A1575" s="1">
        <v>26392</v>
      </c>
      <c r="B1575" t="s">
        <v>3587</v>
      </c>
      <c r="C1575" t="s">
        <v>3588</v>
      </c>
    </row>
    <row r="1576" spans="1:3" x14ac:dyDescent="0.2">
      <c r="A1576" s="1">
        <v>26393</v>
      </c>
      <c r="B1576" t="s">
        <v>3589</v>
      </c>
      <c r="C1576" t="s">
        <v>3590</v>
      </c>
    </row>
    <row r="1577" spans="1:3" x14ac:dyDescent="0.2">
      <c r="A1577" s="1">
        <v>26394</v>
      </c>
      <c r="B1577" t="s">
        <v>3591</v>
      </c>
      <c r="C1577" t="s">
        <v>3592</v>
      </c>
    </row>
    <row r="1578" spans="1:3" x14ac:dyDescent="0.2">
      <c r="A1578" s="1">
        <v>26395</v>
      </c>
      <c r="B1578" t="s">
        <v>3593</v>
      </c>
      <c r="C1578" t="s">
        <v>3594</v>
      </c>
    </row>
    <row r="1579" spans="1:3" x14ac:dyDescent="0.2">
      <c r="A1579" s="1">
        <v>26396</v>
      </c>
      <c r="B1579" t="s">
        <v>3595</v>
      </c>
      <c r="C1579" t="s">
        <v>3596</v>
      </c>
    </row>
    <row r="1580" spans="1:3" x14ac:dyDescent="0.2">
      <c r="A1580" s="1">
        <v>26397</v>
      </c>
      <c r="B1580" t="s">
        <v>3597</v>
      </c>
      <c r="C1580" t="s">
        <v>3598</v>
      </c>
    </row>
    <row r="1581" spans="1:3" x14ac:dyDescent="0.2">
      <c r="A1581" s="1">
        <v>26398</v>
      </c>
      <c r="B1581" t="s">
        <v>3599</v>
      </c>
      <c r="C1581" t="s">
        <v>3600</v>
      </c>
    </row>
    <row r="1582" spans="1:3" x14ac:dyDescent="0.2">
      <c r="A1582" s="1">
        <v>26399</v>
      </c>
      <c r="B1582" t="s">
        <v>3601</v>
      </c>
      <c r="C1582" t="s">
        <v>3602</v>
      </c>
    </row>
    <row r="1583" spans="1:3" x14ac:dyDescent="0.2">
      <c r="A1583" s="1">
        <v>26400</v>
      </c>
      <c r="B1583" t="s">
        <v>3603</v>
      </c>
      <c r="C1583" t="s">
        <v>3604</v>
      </c>
    </row>
    <row r="1584" spans="1:3" x14ac:dyDescent="0.2">
      <c r="A1584" s="1">
        <v>26401</v>
      </c>
      <c r="B1584" t="s">
        <v>3605</v>
      </c>
      <c r="C1584" t="s">
        <v>3606</v>
      </c>
    </row>
    <row r="1585" spans="1:3" x14ac:dyDescent="0.2">
      <c r="A1585" s="1">
        <v>26402</v>
      </c>
      <c r="B1585" t="s">
        <v>3607</v>
      </c>
      <c r="C1585" t="s">
        <v>3608</v>
      </c>
    </row>
    <row r="1586" spans="1:3" x14ac:dyDescent="0.2">
      <c r="A1586" s="1">
        <v>26403</v>
      </c>
      <c r="B1586" t="s">
        <v>3609</v>
      </c>
      <c r="C1586" t="s">
        <v>3610</v>
      </c>
    </row>
    <row r="1587" spans="1:3" x14ac:dyDescent="0.2">
      <c r="A1587" s="1">
        <v>26404</v>
      </c>
      <c r="B1587" t="s">
        <v>3611</v>
      </c>
      <c r="C1587" t="s">
        <v>3612</v>
      </c>
    </row>
    <row r="1588" spans="1:3" x14ac:dyDescent="0.2">
      <c r="A1588" s="1">
        <v>26405</v>
      </c>
      <c r="B1588" t="s">
        <v>3613</v>
      </c>
      <c r="C1588" t="s">
        <v>3614</v>
      </c>
    </row>
    <row r="1589" spans="1:3" x14ac:dyDescent="0.2">
      <c r="A1589" s="1">
        <v>26406</v>
      </c>
      <c r="B1589" t="s">
        <v>3615</v>
      </c>
      <c r="C1589" t="s">
        <v>3616</v>
      </c>
    </row>
    <row r="1590" spans="1:3" x14ac:dyDescent="0.2">
      <c r="A1590" s="1">
        <v>26407</v>
      </c>
      <c r="B1590" t="s">
        <v>3617</v>
      </c>
      <c r="C1590" t="s">
        <v>3618</v>
      </c>
    </row>
    <row r="1591" spans="1:3" x14ac:dyDescent="0.2">
      <c r="A1591" s="1">
        <v>26408</v>
      </c>
      <c r="B1591" t="s">
        <v>3619</v>
      </c>
      <c r="C1591" t="s">
        <v>3620</v>
      </c>
    </row>
    <row r="1592" spans="1:3" x14ac:dyDescent="0.2">
      <c r="A1592" s="1">
        <v>26409</v>
      </c>
      <c r="B1592" t="s">
        <v>3621</v>
      </c>
      <c r="C1592" t="s">
        <v>3622</v>
      </c>
    </row>
    <row r="1593" spans="1:3" x14ac:dyDescent="0.2">
      <c r="A1593" s="1">
        <v>26410</v>
      </c>
      <c r="B1593" t="s">
        <v>3623</v>
      </c>
      <c r="C1593" t="s">
        <v>3624</v>
      </c>
    </row>
    <row r="1594" spans="1:3" x14ac:dyDescent="0.2">
      <c r="A1594" s="1">
        <v>26411</v>
      </c>
      <c r="B1594" t="s">
        <v>3625</v>
      </c>
      <c r="C1594" t="s">
        <v>3626</v>
      </c>
    </row>
    <row r="1595" spans="1:3" x14ac:dyDescent="0.2">
      <c r="A1595" s="1">
        <v>26412</v>
      </c>
      <c r="B1595" t="s">
        <v>3627</v>
      </c>
      <c r="C1595" t="s">
        <v>3628</v>
      </c>
    </row>
    <row r="1596" spans="1:3" x14ac:dyDescent="0.2">
      <c r="A1596" s="1">
        <v>26413</v>
      </c>
      <c r="B1596" t="s">
        <v>3629</v>
      </c>
      <c r="C1596" t="s">
        <v>3630</v>
      </c>
    </row>
    <row r="1597" spans="1:3" x14ac:dyDescent="0.2">
      <c r="A1597" s="1">
        <v>26414</v>
      </c>
      <c r="B1597" t="s">
        <v>3631</v>
      </c>
      <c r="C1597" t="s">
        <v>3632</v>
      </c>
    </row>
    <row r="1598" spans="1:3" x14ac:dyDescent="0.2">
      <c r="A1598" s="1">
        <v>26415</v>
      </c>
      <c r="B1598" t="s">
        <v>3633</v>
      </c>
      <c r="C1598" t="s">
        <v>3634</v>
      </c>
    </row>
    <row r="1599" spans="1:3" x14ac:dyDescent="0.2">
      <c r="A1599" s="1">
        <v>26416</v>
      </c>
      <c r="B1599" t="s">
        <v>3635</v>
      </c>
      <c r="C1599" t="s">
        <v>3636</v>
      </c>
    </row>
    <row r="1600" spans="1:3" x14ac:dyDescent="0.2">
      <c r="A1600" s="1">
        <v>26417</v>
      </c>
      <c r="B1600" t="s">
        <v>3637</v>
      </c>
      <c r="C1600" t="s">
        <v>3638</v>
      </c>
    </row>
    <row r="1601" spans="1:3" x14ac:dyDescent="0.2">
      <c r="A1601" s="1">
        <v>26418</v>
      </c>
      <c r="B1601" t="s">
        <v>3639</v>
      </c>
      <c r="C1601" t="s">
        <v>3640</v>
      </c>
    </row>
    <row r="1602" spans="1:3" x14ac:dyDescent="0.2">
      <c r="A1602" s="1">
        <v>26419</v>
      </c>
      <c r="B1602" t="s">
        <v>3641</v>
      </c>
      <c r="C1602" t="s">
        <v>3642</v>
      </c>
    </row>
    <row r="1603" spans="1:3" x14ac:dyDescent="0.2">
      <c r="A1603" s="1">
        <v>26420</v>
      </c>
      <c r="B1603" t="s">
        <v>3643</v>
      </c>
      <c r="C1603" t="s">
        <v>3644</v>
      </c>
    </row>
    <row r="1604" spans="1:3" x14ac:dyDescent="0.2">
      <c r="A1604" s="1">
        <v>26421</v>
      </c>
      <c r="B1604" t="s">
        <v>3645</v>
      </c>
      <c r="C1604" t="s">
        <v>3646</v>
      </c>
    </row>
    <row r="1605" spans="1:3" x14ac:dyDescent="0.2">
      <c r="A1605" s="1">
        <v>26422</v>
      </c>
      <c r="B1605" t="s">
        <v>3647</v>
      </c>
      <c r="C1605" t="s">
        <v>3648</v>
      </c>
    </row>
    <row r="1606" spans="1:3" x14ac:dyDescent="0.2">
      <c r="A1606" s="1">
        <v>26423</v>
      </c>
      <c r="B1606" t="s">
        <v>3649</v>
      </c>
      <c r="C1606" t="s">
        <v>3650</v>
      </c>
    </row>
    <row r="1607" spans="1:3" x14ac:dyDescent="0.2">
      <c r="A1607" s="1">
        <v>26424</v>
      </c>
      <c r="B1607" t="s">
        <v>3651</v>
      </c>
      <c r="C1607" t="s">
        <v>3652</v>
      </c>
    </row>
    <row r="1608" spans="1:3" x14ac:dyDescent="0.2">
      <c r="A1608" s="1">
        <v>26425</v>
      </c>
      <c r="B1608" t="s">
        <v>3653</v>
      </c>
      <c r="C1608" t="s">
        <v>3654</v>
      </c>
    </row>
    <row r="1609" spans="1:3" x14ac:dyDescent="0.2">
      <c r="A1609" s="1">
        <v>26426</v>
      </c>
      <c r="B1609" t="s">
        <v>3655</v>
      </c>
      <c r="C1609" t="s">
        <v>3656</v>
      </c>
    </row>
    <row r="1610" spans="1:3" x14ac:dyDescent="0.2">
      <c r="A1610" s="1">
        <v>26427</v>
      </c>
      <c r="B1610" t="s">
        <v>3657</v>
      </c>
      <c r="C1610" t="s">
        <v>3658</v>
      </c>
    </row>
    <row r="1611" spans="1:3" x14ac:dyDescent="0.2">
      <c r="A1611" s="1">
        <v>26428</v>
      </c>
      <c r="B1611" t="s">
        <v>3659</v>
      </c>
      <c r="C1611" t="s">
        <v>3660</v>
      </c>
    </row>
    <row r="1612" spans="1:3" x14ac:dyDescent="0.2">
      <c r="A1612" s="1">
        <v>26429</v>
      </c>
      <c r="B1612" t="s">
        <v>3661</v>
      </c>
      <c r="C1612" t="s">
        <v>3662</v>
      </c>
    </row>
    <row r="1613" spans="1:3" x14ac:dyDescent="0.2">
      <c r="A1613" s="1">
        <v>26430</v>
      </c>
      <c r="B1613" t="s">
        <v>3663</v>
      </c>
      <c r="C1613" t="s">
        <v>3664</v>
      </c>
    </row>
    <row r="1614" spans="1:3" x14ac:dyDescent="0.2">
      <c r="A1614" s="1">
        <v>26431</v>
      </c>
      <c r="B1614" t="s">
        <v>3665</v>
      </c>
      <c r="C1614" t="s">
        <v>3666</v>
      </c>
    </row>
    <row r="1615" spans="1:3" x14ac:dyDescent="0.2">
      <c r="A1615" s="1">
        <v>26432</v>
      </c>
      <c r="B1615" t="s">
        <v>3667</v>
      </c>
      <c r="C1615" t="s">
        <v>3668</v>
      </c>
    </row>
    <row r="1616" spans="1:3" x14ac:dyDescent="0.2">
      <c r="A1616" s="1">
        <v>26433</v>
      </c>
      <c r="B1616" t="s">
        <v>3669</v>
      </c>
      <c r="C1616" t="s">
        <v>3670</v>
      </c>
    </row>
    <row r="1617" spans="1:3" x14ac:dyDescent="0.2">
      <c r="A1617" s="1">
        <v>26434</v>
      </c>
      <c r="B1617" t="s">
        <v>3671</v>
      </c>
      <c r="C1617" t="s">
        <v>3672</v>
      </c>
    </row>
    <row r="1618" spans="1:3" x14ac:dyDescent="0.2">
      <c r="A1618" s="1">
        <v>26435</v>
      </c>
      <c r="B1618" t="s">
        <v>3673</v>
      </c>
      <c r="C1618" t="s">
        <v>3674</v>
      </c>
    </row>
    <row r="1619" spans="1:3" x14ac:dyDescent="0.2">
      <c r="A1619" s="1">
        <v>26436</v>
      </c>
      <c r="B1619" t="s">
        <v>3675</v>
      </c>
      <c r="C1619" t="s">
        <v>3676</v>
      </c>
    </row>
    <row r="1620" spans="1:3" x14ac:dyDescent="0.2">
      <c r="A1620" s="1">
        <v>26437</v>
      </c>
      <c r="B1620" t="s">
        <v>3677</v>
      </c>
      <c r="C1620" t="s">
        <v>3678</v>
      </c>
    </row>
    <row r="1621" spans="1:3" x14ac:dyDescent="0.2">
      <c r="A1621" s="1">
        <v>26438</v>
      </c>
      <c r="B1621" t="s">
        <v>3679</v>
      </c>
      <c r="C1621" t="s">
        <v>3680</v>
      </c>
    </row>
    <row r="1622" spans="1:3" x14ac:dyDescent="0.2">
      <c r="A1622" s="1">
        <v>26439</v>
      </c>
      <c r="B1622" t="s">
        <v>3681</v>
      </c>
      <c r="C1622" t="s">
        <v>3682</v>
      </c>
    </row>
    <row r="1623" spans="1:3" x14ac:dyDescent="0.2">
      <c r="A1623" s="1">
        <v>26440</v>
      </c>
      <c r="B1623" t="s">
        <v>3683</v>
      </c>
      <c r="C1623" t="s">
        <v>3684</v>
      </c>
    </row>
    <row r="1624" spans="1:3" x14ac:dyDescent="0.2">
      <c r="A1624" s="1">
        <v>26441</v>
      </c>
      <c r="B1624" t="s">
        <v>3685</v>
      </c>
      <c r="C1624" t="s">
        <v>3686</v>
      </c>
    </row>
    <row r="1625" spans="1:3" x14ac:dyDescent="0.2">
      <c r="A1625" s="1">
        <v>26442</v>
      </c>
      <c r="B1625" t="s">
        <v>3687</v>
      </c>
      <c r="C1625" t="s">
        <v>3688</v>
      </c>
    </row>
    <row r="1626" spans="1:3" x14ac:dyDescent="0.2">
      <c r="A1626" s="1">
        <v>26443</v>
      </c>
      <c r="B1626" t="s">
        <v>3689</v>
      </c>
      <c r="C1626" t="s">
        <v>3690</v>
      </c>
    </row>
    <row r="1627" spans="1:3" x14ac:dyDescent="0.2">
      <c r="A1627" s="1">
        <v>26444</v>
      </c>
      <c r="B1627" t="s">
        <v>3691</v>
      </c>
      <c r="C1627" t="s">
        <v>3692</v>
      </c>
    </row>
    <row r="1628" spans="1:3" x14ac:dyDescent="0.2">
      <c r="A1628" s="1">
        <v>26445</v>
      </c>
      <c r="B1628" t="s">
        <v>3693</v>
      </c>
      <c r="C1628" t="s">
        <v>3694</v>
      </c>
    </row>
    <row r="1629" spans="1:3" x14ac:dyDescent="0.2">
      <c r="A1629" s="1">
        <v>26446</v>
      </c>
      <c r="B1629" t="s">
        <v>3695</v>
      </c>
      <c r="C1629" t="s">
        <v>3696</v>
      </c>
    </row>
    <row r="1630" spans="1:3" x14ac:dyDescent="0.2">
      <c r="A1630" s="1">
        <v>26447</v>
      </c>
      <c r="B1630" t="s">
        <v>3697</v>
      </c>
      <c r="C1630" t="s">
        <v>3698</v>
      </c>
    </row>
    <row r="1631" spans="1:3" x14ac:dyDescent="0.2">
      <c r="A1631" s="1">
        <v>26448</v>
      </c>
      <c r="B1631" t="s">
        <v>3699</v>
      </c>
      <c r="C1631" t="s">
        <v>3700</v>
      </c>
    </row>
    <row r="1632" spans="1:3" x14ac:dyDescent="0.2">
      <c r="A1632" s="1">
        <v>26449</v>
      </c>
      <c r="B1632" t="s">
        <v>3701</v>
      </c>
      <c r="C1632" t="s">
        <v>3702</v>
      </c>
    </row>
    <row r="1633" spans="1:3" x14ac:dyDescent="0.2">
      <c r="A1633" s="1">
        <v>26450</v>
      </c>
      <c r="B1633" t="s">
        <v>3703</v>
      </c>
      <c r="C1633" t="s">
        <v>3704</v>
      </c>
    </row>
    <row r="1634" spans="1:3" x14ac:dyDescent="0.2">
      <c r="A1634" s="1">
        <v>26451</v>
      </c>
      <c r="B1634" t="s">
        <v>3705</v>
      </c>
      <c r="C1634" t="s">
        <v>3706</v>
      </c>
    </row>
    <row r="1635" spans="1:3" x14ac:dyDescent="0.2">
      <c r="A1635" s="1">
        <v>26452</v>
      </c>
      <c r="B1635" t="s">
        <v>3707</v>
      </c>
      <c r="C1635" t="s">
        <v>3708</v>
      </c>
    </row>
    <row r="1636" spans="1:3" x14ac:dyDescent="0.2">
      <c r="A1636" s="1">
        <v>26453</v>
      </c>
      <c r="B1636" t="s">
        <v>3709</v>
      </c>
      <c r="C1636" t="s">
        <v>3710</v>
      </c>
    </row>
    <row r="1637" spans="1:3" x14ac:dyDescent="0.2">
      <c r="A1637" s="1">
        <v>26454</v>
      </c>
      <c r="B1637" t="s">
        <v>3711</v>
      </c>
      <c r="C1637" t="s">
        <v>3712</v>
      </c>
    </row>
    <row r="1638" spans="1:3" x14ac:dyDescent="0.2">
      <c r="A1638" s="1">
        <v>26455</v>
      </c>
      <c r="B1638" t="s">
        <v>3713</v>
      </c>
      <c r="C1638" t="s">
        <v>3714</v>
      </c>
    </row>
    <row r="1639" spans="1:3" x14ac:dyDescent="0.2">
      <c r="A1639" s="1">
        <v>26456</v>
      </c>
      <c r="B1639" t="s">
        <v>3715</v>
      </c>
      <c r="C1639" t="s">
        <v>3716</v>
      </c>
    </row>
    <row r="1640" spans="1:3" x14ac:dyDescent="0.2">
      <c r="A1640" s="1">
        <v>26457</v>
      </c>
      <c r="B1640" t="s">
        <v>3717</v>
      </c>
      <c r="C1640" t="s">
        <v>3718</v>
      </c>
    </row>
    <row r="1641" spans="1:3" x14ac:dyDescent="0.2">
      <c r="A1641" s="1">
        <v>26458</v>
      </c>
      <c r="B1641" t="s">
        <v>3719</v>
      </c>
      <c r="C1641" t="s">
        <v>3720</v>
      </c>
    </row>
    <row r="1642" spans="1:3" x14ac:dyDescent="0.2">
      <c r="A1642" s="1">
        <v>26459</v>
      </c>
      <c r="B1642" t="s">
        <v>3721</v>
      </c>
      <c r="C1642" t="s">
        <v>3722</v>
      </c>
    </row>
    <row r="1643" spans="1:3" x14ac:dyDescent="0.2">
      <c r="A1643" s="1">
        <v>26460</v>
      </c>
      <c r="B1643" t="s">
        <v>3723</v>
      </c>
      <c r="C1643" t="s">
        <v>3724</v>
      </c>
    </row>
    <row r="1644" spans="1:3" x14ac:dyDescent="0.2">
      <c r="A1644" s="1">
        <v>26461</v>
      </c>
      <c r="B1644" t="s">
        <v>3725</v>
      </c>
      <c r="C1644" t="s">
        <v>3726</v>
      </c>
    </row>
    <row r="1645" spans="1:3" x14ac:dyDescent="0.2">
      <c r="A1645" s="1">
        <v>26462</v>
      </c>
      <c r="B1645" t="s">
        <v>3727</v>
      </c>
      <c r="C1645" t="s">
        <v>3728</v>
      </c>
    </row>
    <row r="1646" spans="1:3" x14ac:dyDescent="0.2">
      <c r="A1646" s="1">
        <v>26463</v>
      </c>
      <c r="B1646" t="s">
        <v>3729</v>
      </c>
      <c r="C1646" t="s">
        <v>3730</v>
      </c>
    </row>
    <row r="1647" spans="1:3" x14ac:dyDescent="0.2">
      <c r="A1647" s="1">
        <v>26464</v>
      </c>
      <c r="B1647" t="s">
        <v>3731</v>
      </c>
      <c r="C1647" t="s">
        <v>3732</v>
      </c>
    </row>
    <row r="1648" spans="1:3" x14ac:dyDescent="0.2">
      <c r="A1648" s="1">
        <v>26465</v>
      </c>
      <c r="B1648" t="s">
        <v>3733</v>
      </c>
      <c r="C1648" t="s">
        <v>3734</v>
      </c>
    </row>
    <row r="1649" spans="1:3" x14ac:dyDescent="0.2">
      <c r="A1649" s="1">
        <v>26466</v>
      </c>
      <c r="B1649" t="s">
        <v>3735</v>
      </c>
      <c r="C1649" t="s">
        <v>3736</v>
      </c>
    </row>
    <row r="1650" spans="1:3" x14ac:dyDescent="0.2">
      <c r="A1650" s="1">
        <v>26467</v>
      </c>
      <c r="B1650" t="s">
        <v>3737</v>
      </c>
      <c r="C1650" t="s">
        <v>3738</v>
      </c>
    </row>
    <row r="1651" spans="1:3" x14ac:dyDescent="0.2">
      <c r="A1651" s="1">
        <v>26468</v>
      </c>
      <c r="B1651" t="s">
        <v>3739</v>
      </c>
      <c r="C1651" t="s">
        <v>3740</v>
      </c>
    </row>
    <row r="1652" spans="1:3" x14ac:dyDescent="0.2">
      <c r="A1652" s="1">
        <v>26469</v>
      </c>
      <c r="B1652" t="s">
        <v>3741</v>
      </c>
      <c r="C1652" t="s">
        <v>3742</v>
      </c>
    </row>
    <row r="1653" spans="1:3" x14ac:dyDescent="0.2">
      <c r="A1653" s="1">
        <v>26470</v>
      </c>
      <c r="B1653" t="s">
        <v>3743</v>
      </c>
      <c r="C1653" t="s">
        <v>3744</v>
      </c>
    </row>
    <row r="1654" spans="1:3" x14ac:dyDescent="0.2">
      <c r="A1654" s="1">
        <v>26471</v>
      </c>
      <c r="B1654" t="s">
        <v>3745</v>
      </c>
      <c r="C1654" t="s">
        <v>3746</v>
      </c>
    </row>
    <row r="1655" spans="1:3" x14ac:dyDescent="0.2">
      <c r="A1655" s="1">
        <v>26472</v>
      </c>
      <c r="B1655" t="s">
        <v>3747</v>
      </c>
      <c r="C1655" t="s">
        <v>3748</v>
      </c>
    </row>
    <row r="1656" spans="1:3" x14ac:dyDescent="0.2">
      <c r="A1656" s="1">
        <v>26473</v>
      </c>
      <c r="B1656" t="s">
        <v>3749</v>
      </c>
      <c r="C1656" t="s">
        <v>3750</v>
      </c>
    </row>
    <row r="1657" spans="1:3" x14ac:dyDescent="0.2">
      <c r="A1657" s="1">
        <v>26474</v>
      </c>
      <c r="B1657" t="s">
        <v>3751</v>
      </c>
      <c r="C1657" t="s">
        <v>3752</v>
      </c>
    </row>
    <row r="1658" spans="1:3" x14ac:dyDescent="0.2">
      <c r="A1658" s="1">
        <v>26475</v>
      </c>
      <c r="B1658" t="s">
        <v>3753</v>
      </c>
      <c r="C1658" t="s">
        <v>3754</v>
      </c>
    </row>
    <row r="1659" spans="1:3" x14ac:dyDescent="0.2">
      <c r="A1659" s="1">
        <v>26476</v>
      </c>
      <c r="B1659" t="s">
        <v>3755</v>
      </c>
      <c r="C1659" t="s">
        <v>3756</v>
      </c>
    </row>
    <row r="1660" spans="1:3" x14ac:dyDescent="0.2">
      <c r="A1660" s="1">
        <v>26477</v>
      </c>
      <c r="B1660" t="s">
        <v>3757</v>
      </c>
      <c r="C1660" t="s">
        <v>3758</v>
      </c>
    </row>
    <row r="1661" spans="1:3" x14ac:dyDescent="0.2">
      <c r="A1661" s="1">
        <v>26478</v>
      </c>
      <c r="B1661" t="s">
        <v>3759</v>
      </c>
      <c r="C1661" t="s">
        <v>3760</v>
      </c>
    </row>
    <row r="1662" spans="1:3" x14ac:dyDescent="0.2">
      <c r="A1662" s="1">
        <v>26479</v>
      </c>
      <c r="B1662" t="s">
        <v>3761</v>
      </c>
      <c r="C1662" t="s">
        <v>3762</v>
      </c>
    </row>
    <row r="1663" spans="1:3" x14ac:dyDescent="0.2">
      <c r="A1663" s="1">
        <v>26480</v>
      </c>
      <c r="B1663" t="s">
        <v>3763</v>
      </c>
      <c r="C1663" t="s">
        <v>3764</v>
      </c>
    </row>
    <row r="1664" spans="1:3" x14ac:dyDescent="0.2">
      <c r="A1664" s="1">
        <v>26481</v>
      </c>
      <c r="B1664" t="s">
        <v>3765</v>
      </c>
      <c r="C1664" t="s">
        <v>3766</v>
      </c>
    </row>
    <row r="1665" spans="1:3" x14ac:dyDescent="0.2">
      <c r="A1665" s="1">
        <v>26482</v>
      </c>
      <c r="B1665" t="s">
        <v>3767</v>
      </c>
      <c r="C1665" t="s">
        <v>3768</v>
      </c>
    </row>
    <row r="1666" spans="1:3" x14ac:dyDescent="0.2">
      <c r="A1666" s="1">
        <v>26483</v>
      </c>
      <c r="B1666" t="s">
        <v>3769</v>
      </c>
      <c r="C1666" t="s">
        <v>3770</v>
      </c>
    </row>
    <row r="1667" spans="1:3" x14ac:dyDescent="0.2">
      <c r="A1667" s="1">
        <v>26484</v>
      </c>
      <c r="B1667" t="s">
        <v>3771</v>
      </c>
      <c r="C1667" t="s">
        <v>3772</v>
      </c>
    </row>
    <row r="1668" spans="1:3" x14ac:dyDescent="0.2">
      <c r="A1668" s="1">
        <v>26485</v>
      </c>
      <c r="B1668" t="s">
        <v>3773</v>
      </c>
      <c r="C1668" t="s">
        <v>3774</v>
      </c>
    </row>
    <row r="1669" spans="1:3" x14ac:dyDescent="0.2">
      <c r="A1669" s="1">
        <v>26486</v>
      </c>
      <c r="B1669" t="s">
        <v>3775</v>
      </c>
      <c r="C1669" t="s">
        <v>3776</v>
      </c>
    </row>
    <row r="1670" spans="1:3" x14ac:dyDescent="0.2">
      <c r="A1670" s="1">
        <v>26487</v>
      </c>
      <c r="B1670" t="s">
        <v>3777</v>
      </c>
      <c r="C1670" t="s">
        <v>3778</v>
      </c>
    </row>
    <row r="1671" spans="1:3" x14ac:dyDescent="0.2">
      <c r="A1671" s="1">
        <v>26488</v>
      </c>
      <c r="B1671" t="s">
        <v>3779</v>
      </c>
      <c r="C1671" t="s">
        <v>3780</v>
      </c>
    </row>
    <row r="1672" spans="1:3" x14ac:dyDescent="0.2">
      <c r="A1672" s="1">
        <v>26489</v>
      </c>
      <c r="B1672" t="s">
        <v>3781</v>
      </c>
      <c r="C1672" t="s">
        <v>3782</v>
      </c>
    </row>
    <row r="1673" spans="1:3" x14ac:dyDescent="0.2">
      <c r="A1673" s="1">
        <v>26490</v>
      </c>
      <c r="B1673" t="s">
        <v>3783</v>
      </c>
      <c r="C1673" t="s">
        <v>3784</v>
      </c>
    </row>
    <row r="1674" spans="1:3" x14ac:dyDescent="0.2">
      <c r="A1674" s="1">
        <v>26491</v>
      </c>
      <c r="B1674" t="s">
        <v>3785</v>
      </c>
      <c r="C1674" t="s">
        <v>3786</v>
      </c>
    </row>
    <row r="1675" spans="1:3" x14ac:dyDescent="0.2">
      <c r="A1675" s="1">
        <v>26492</v>
      </c>
      <c r="B1675" t="s">
        <v>3787</v>
      </c>
      <c r="C1675" t="s">
        <v>3788</v>
      </c>
    </row>
    <row r="1676" spans="1:3" x14ac:dyDescent="0.2">
      <c r="A1676" s="1">
        <v>26493</v>
      </c>
      <c r="B1676" t="s">
        <v>3789</v>
      </c>
      <c r="C1676" t="s">
        <v>3790</v>
      </c>
    </row>
    <row r="1677" spans="1:3" x14ac:dyDescent="0.2">
      <c r="A1677" s="1">
        <v>26494</v>
      </c>
      <c r="B1677" t="s">
        <v>3791</v>
      </c>
      <c r="C1677" t="s">
        <v>3792</v>
      </c>
    </row>
    <row r="1678" spans="1:3" x14ac:dyDescent="0.2">
      <c r="A1678" s="1">
        <v>26495</v>
      </c>
      <c r="B1678" t="s">
        <v>3793</v>
      </c>
      <c r="C1678" t="s">
        <v>3794</v>
      </c>
    </row>
    <row r="1679" spans="1:3" x14ac:dyDescent="0.2">
      <c r="A1679" s="1">
        <v>26496</v>
      </c>
      <c r="B1679" t="s">
        <v>3795</v>
      </c>
      <c r="C1679" t="s">
        <v>3796</v>
      </c>
    </row>
    <row r="1680" spans="1:3" x14ac:dyDescent="0.2">
      <c r="A1680" s="1">
        <v>26497</v>
      </c>
      <c r="B1680" t="s">
        <v>3797</v>
      </c>
      <c r="C1680" t="s">
        <v>3798</v>
      </c>
    </row>
    <row r="1681" spans="1:3" x14ac:dyDescent="0.2">
      <c r="A1681" s="1">
        <v>26498</v>
      </c>
      <c r="B1681" t="s">
        <v>3799</v>
      </c>
      <c r="C1681" t="s">
        <v>3800</v>
      </c>
    </row>
    <row r="1682" spans="1:3" x14ac:dyDescent="0.2">
      <c r="A1682" s="1">
        <v>26499</v>
      </c>
      <c r="B1682" t="s">
        <v>3801</v>
      </c>
      <c r="C1682" t="s">
        <v>3802</v>
      </c>
    </row>
    <row r="1683" spans="1:3" x14ac:dyDescent="0.2">
      <c r="A1683" s="1">
        <v>26500</v>
      </c>
      <c r="B1683" t="s">
        <v>3803</v>
      </c>
      <c r="C1683" t="s">
        <v>3804</v>
      </c>
    </row>
    <row r="1684" spans="1:3" x14ac:dyDescent="0.2">
      <c r="A1684" s="1">
        <v>26501</v>
      </c>
      <c r="B1684" t="s">
        <v>3805</v>
      </c>
      <c r="C1684" t="s">
        <v>3806</v>
      </c>
    </row>
    <row r="1685" spans="1:3" x14ac:dyDescent="0.2">
      <c r="A1685" s="1">
        <v>26502</v>
      </c>
      <c r="B1685" t="s">
        <v>3807</v>
      </c>
      <c r="C1685" t="s">
        <v>3808</v>
      </c>
    </row>
    <row r="1686" spans="1:3" x14ac:dyDescent="0.2">
      <c r="A1686" s="1">
        <v>26503</v>
      </c>
      <c r="B1686" t="s">
        <v>3809</v>
      </c>
      <c r="C1686" t="s">
        <v>3810</v>
      </c>
    </row>
    <row r="1687" spans="1:3" x14ac:dyDescent="0.2">
      <c r="A1687" s="1">
        <v>26504</v>
      </c>
      <c r="B1687" t="s">
        <v>3811</v>
      </c>
      <c r="C1687" t="s">
        <v>3812</v>
      </c>
    </row>
    <row r="1688" spans="1:3" x14ac:dyDescent="0.2">
      <c r="A1688" s="1">
        <v>26505</v>
      </c>
      <c r="B1688" t="s">
        <v>3813</v>
      </c>
      <c r="C1688" t="s">
        <v>3814</v>
      </c>
    </row>
    <row r="1689" spans="1:3" x14ac:dyDescent="0.2">
      <c r="A1689" s="1">
        <v>26506</v>
      </c>
      <c r="B1689" t="s">
        <v>3815</v>
      </c>
      <c r="C1689" t="s">
        <v>3816</v>
      </c>
    </row>
    <row r="1690" spans="1:3" x14ac:dyDescent="0.2">
      <c r="A1690" s="1">
        <v>26507</v>
      </c>
      <c r="B1690" t="s">
        <v>3817</v>
      </c>
      <c r="C1690" t="s">
        <v>3818</v>
      </c>
    </row>
    <row r="1691" spans="1:3" x14ac:dyDescent="0.2">
      <c r="A1691" s="1">
        <v>26508</v>
      </c>
      <c r="B1691" t="s">
        <v>3819</v>
      </c>
      <c r="C1691" t="s">
        <v>3820</v>
      </c>
    </row>
    <row r="1692" spans="1:3" x14ac:dyDescent="0.2">
      <c r="A1692" s="1">
        <v>26509</v>
      </c>
      <c r="B1692" t="s">
        <v>3821</v>
      </c>
      <c r="C1692" t="s">
        <v>3822</v>
      </c>
    </row>
    <row r="1693" spans="1:3" x14ac:dyDescent="0.2">
      <c r="A1693" s="1">
        <v>26510</v>
      </c>
      <c r="B1693" t="s">
        <v>3823</v>
      </c>
      <c r="C1693" t="s">
        <v>3824</v>
      </c>
    </row>
    <row r="1694" spans="1:3" x14ac:dyDescent="0.2">
      <c r="A1694" s="1">
        <v>26511</v>
      </c>
      <c r="B1694" t="s">
        <v>3825</v>
      </c>
      <c r="C1694" t="s">
        <v>3826</v>
      </c>
    </row>
    <row r="1695" spans="1:3" x14ac:dyDescent="0.2">
      <c r="A1695" s="1">
        <v>26512</v>
      </c>
      <c r="B1695" t="s">
        <v>3827</v>
      </c>
      <c r="C1695" t="s">
        <v>3828</v>
      </c>
    </row>
    <row r="1696" spans="1:3" x14ac:dyDescent="0.2">
      <c r="A1696" s="1">
        <v>26513</v>
      </c>
      <c r="B1696" t="s">
        <v>3829</v>
      </c>
      <c r="C1696" t="s">
        <v>3830</v>
      </c>
    </row>
    <row r="1697" spans="1:3" x14ac:dyDescent="0.2">
      <c r="A1697" s="1">
        <v>26514</v>
      </c>
      <c r="B1697" t="s">
        <v>3831</v>
      </c>
      <c r="C1697" t="s">
        <v>3832</v>
      </c>
    </row>
    <row r="1698" spans="1:3" x14ac:dyDescent="0.2">
      <c r="A1698" s="1">
        <v>26515</v>
      </c>
      <c r="B1698" t="s">
        <v>3833</v>
      </c>
      <c r="C1698" t="s">
        <v>3834</v>
      </c>
    </row>
    <row r="1699" spans="1:3" x14ac:dyDescent="0.2">
      <c r="A1699" s="1">
        <v>26516</v>
      </c>
      <c r="B1699" t="s">
        <v>3835</v>
      </c>
      <c r="C1699" t="s">
        <v>3836</v>
      </c>
    </row>
    <row r="1700" spans="1:3" x14ac:dyDescent="0.2">
      <c r="A1700" s="1">
        <v>26517</v>
      </c>
      <c r="B1700" t="s">
        <v>3837</v>
      </c>
      <c r="C1700" t="s">
        <v>3838</v>
      </c>
    </row>
    <row r="1701" spans="1:3" x14ac:dyDescent="0.2">
      <c r="A1701" s="1">
        <v>26518</v>
      </c>
      <c r="B1701" t="s">
        <v>3839</v>
      </c>
      <c r="C1701" t="s">
        <v>3840</v>
      </c>
    </row>
    <row r="1702" spans="1:3" x14ac:dyDescent="0.2">
      <c r="A1702" s="1">
        <v>26519</v>
      </c>
      <c r="B1702" t="s">
        <v>3841</v>
      </c>
      <c r="C1702" t="s">
        <v>3842</v>
      </c>
    </row>
    <row r="1703" spans="1:3" x14ac:dyDescent="0.2">
      <c r="A1703" s="1">
        <v>26520</v>
      </c>
      <c r="B1703" t="s">
        <v>3843</v>
      </c>
      <c r="C1703" t="s">
        <v>3844</v>
      </c>
    </row>
    <row r="1704" spans="1:3" x14ac:dyDescent="0.2">
      <c r="A1704" s="1">
        <v>26521</v>
      </c>
      <c r="B1704" t="s">
        <v>3845</v>
      </c>
      <c r="C1704" t="s">
        <v>3846</v>
      </c>
    </row>
    <row r="1705" spans="1:3" x14ac:dyDescent="0.2">
      <c r="A1705" s="1">
        <v>26522</v>
      </c>
      <c r="B1705" t="s">
        <v>3847</v>
      </c>
      <c r="C1705" t="s">
        <v>3848</v>
      </c>
    </row>
    <row r="1706" spans="1:3" x14ac:dyDescent="0.2">
      <c r="A1706" s="1">
        <v>26523</v>
      </c>
      <c r="B1706" t="s">
        <v>3849</v>
      </c>
      <c r="C1706" t="s">
        <v>3850</v>
      </c>
    </row>
    <row r="1707" spans="1:3" x14ac:dyDescent="0.2">
      <c r="A1707" s="1">
        <v>26524</v>
      </c>
      <c r="B1707" t="s">
        <v>3851</v>
      </c>
      <c r="C1707" t="s">
        <v>3852</v>
      </c>
    </row>
    <row r="1708" spans="1:3" x14ac:dyDescent="0.2">
      <c r="A1708" s="1">
        <v>26525</v>
      </c>
      <c r="B1708" t="s">
        <v>3853</v>
      </c>
      <c r="C1708" t="s">
        <v>3854</v>
      </c>
    </row>
    <row r="1709" spans="1:3" x14ac:dyDescent="0.2">
      <c r="A1709" s="1">
        <v>26526</v>
      </c>
      <c r="B1709" t="s">
        <v>3855</v>
      </c>
      <c r="C1709" t="s">
        <v>3856</v>
      </c>
    </row>
    <row r="1710" spans="1:3" x14ac:dyDescent="0.2">
      <c r="A1710" s="1">
        <v>26527</v>
      </c>
      <c r="B1710" t="s">
        <v>3857</v>
      </c>
      <c r="C1710" t="s">
        <v>3858</v>
      </c>
    </row>
    <row r="1711" spans="1:3" x14ac:dyDescent="0.2">
      <c r="A1711" s="1">
        <v>26528</v>
      </c>
      <c r="B1711" t="s">
        <v>3859</v>
      </c>
      <c r="C1711" t="s">
        <v>3860</v>
      </c>
    </row>
    <row r="1712" spans="1:3" x14ac:dyDescent="0.2">
      <c r="A1712" s="1">
        <v>26529</v>
      </c>
      <c r="B1712" t="s">
        <v>3861</v>
      </c>
      <c r="C1712" t="s">
        <v>3862</v>
      </c>
    </row>
    <row r="1713" spans="1:3" x14ac:dyDescent="0.2">
      <c r="A1713" s="1">
        <v>26530</v>
      </c>
      <c r="B1713" t="s">
        <v>3863</v>
      </c>
      <c r="C1713" t="s">
        <v>3864</v>
      </c>
    </row>
    <row r="1714" spans="1:3" x14ac:dyDescent="0.2">
      <c r="A1714" s="1">
        <v>26531</v>
      </c>
      <c r="B1714" t="s">
        <v>3865</v>
      </c>
      <c r="C1714" t="s">
        <v>3866</v>
      </c>
    </row>
    <row r="1715" spans="1:3" x14ac:dyDescent="0.2">
      <c r="A1715" s="1">
        <v>26532</v>
      </c>
      <c r="B1715" t="s">
        <v>3867</v>
      </c>
      <c r="C1715" t="s">
        <v>3868</v>
      </c>
    </row>
    <row r="1716" spans="1:3" x14ac:dyDescent="0.2">
      <c r="A1716" s="1">
        <v>26533</v>
      </c>
      <c r="B1716" t="s">
        <v>3869</v>
      </c>
      <c r="C1716" t="s">
        <v>3870</v>
      </c>
    </row>
    <row r="1717" spans="1:3" x14ac:dyDescent="0.2">
      <c r="A1717" s="1">
        <v>26534</v>
      </c>
      <c r="B1717" t="s">
        <v>3871</v>
      </c>
      <c r="C1717" t="s">
        <v>3872</v>
      </c>
    </row>
    <row r="1718" spans="1:3" x14ac:dyDescent="0.2">
      <c r="A1718" s="1">
        <v>26535</v>
      </c>
      <c r="B1718" t="s">
        <v>3873</v>
      </c>
      <c r="C1718" t="s">
        <v>3874</v>
      </c>
    </row>
    <row r="1719" spans="1:3" x14ac:dyDescent="0.2">
      <c r="A1719" s="1">
        <v>26536</v>
      </c>
      <c r="B1719" t="s">
        <v>3875</v>
      </c>
      <c r="C1719" t="s">
        <v>3876</v>
      </c>
    </row>
    <row r="1720" spans="1:3" x14ac:dyDescent="0.2">
      <c r="A1720" s="1">
        <v>26537</v>
      </c>
      <c r="B1720" t="s">
        <v>3877</v>
      </c>
      <c r="C1720" t="s">
        <v>3878</v>
      </c>
    </row>
    <row r="1721" spans="1:3" x14ac:dyDescent="0.2">
      <c r="A1721" s="1">
        <v>26538</v>
      </c>
      <c r="B1721" t="s">
        <v>3879</v>
      </c>
      <c r="C1721" t="s">
        <v>3880</v>
      </c>
    </row>
    <row r="1722" spans="1:3" x14ac:dyDescent="0.2">
      <c r="A1722" s="1">
        <v>26539</v>
      </c>
      <c r="B1722" t="s">
        <v>3881</v>
      </c>
      <c r="C1722" t="s">
        <v>3882</v>
      </c>
    </row>
    <row r="1723" spans="1:3" x14ac:dyDescent="0.2">
      <c r="A1723" s="1">
        <v>26540</v>
      </c>
      <c r="B1723" t="s">
        <v>3883</v>
      </c>
      <c r="C1723" t="s">
        <v>3884</v>
      </c>
    </row>
    <row r="1724" spans="1:3" x14ac:dyDescent="0.2">
      <c r="A1724" s="1">
        <v>26541</v>
      </c>
      <c r="B1724" t="s">
        <v>3885</v>
      </c>
      <c r="C1724" t="s">
        <v>3886</v>
      </c>
    </row>
    <row r="1725" spans="1:3" x14ac:dyDescent="0.2">
      <c r="A1725" s="1">
        <v>26542</v>
      </c>
      <c r="B1725" t="s">
        <v>3887</v>
      </c>
      <c r="C1725" t="s">
        <v>3888</v>
      </c>
    </row>
    <row r="1726" spans="1:3" x14ac:dyDescent="0.2">
      <c r="A1726" s="1">
        <v>26543</v>
      </c>
      <c r="B1726" t="s">
        <v>3889</v>
      </c>
      <c r="C1726" t="s">
        <v>3890</v>
      </c>
    </row>
    <row r="1727" spans="1:3" x14ac:dyDescent="0.2">
      <c r="A1727" s="1">
        <v>26544</v>
      </c>
      <c r="B1727" t="s">
        <v>3891</v>
      </c>
      <c r="C1727" t="s">
        <v>3892</v>
      </c>
    </row>
    <row r="1728" spans="1:3" x14ac:dyDescent="0.2">
      <c r="A1728" s="1">
        <v>26545</v>
      </c>
      <c r="B1728" t="s">
        <v>3893</v>
      </c>
      <c r="C1728" t="s">
        <v>3894</v>
      </c>
    </row>
    <row r="1729" spans="1:3" x14ac:dyDescent="0.2">
      <c r="A1729" s="1">
        <v>26546</v>
      </c>
      <c r="B1729" t="s">
        <v>3895</v>
      </c>
      <c r="C1729" t="s">
        <v>3896</v>
      </c>
    </row>
    <row r="1730" spans="1:3" x14ac:dyDescent="0.2">
      <c r="A1730" s="1">
        <v>26547</v>
      </c>
      <c r="B1730" t="s">
        <v>3897</v>
      </c>
      <c r="C1730" t="s">
        <v>3898</v>
      </c>
    </row>
    <row r="1731" spans="1:3" x14ac:dyDescent="0.2">
      <c r="A1731" s="1">
        <v>26548</v>
      </c>
      <c r="B1731" t="s">
        <v>3899</v>
      </c>
      <c r="C1731" t="s">
        <v>3900</v>
      </c>
    </row>
    <row r="1732" spans="1:3" x14ac:dyDescent="0.2">
      <c r="A1732" s="1">
        <v>26549</v>
      </c>
      <c r="B1732" t="s">
        <v>3901</v>
      </c>
      <c r="C1732" t="s">
        <v>3902</v>
      </c>
    </row>
    <row r="1733" spans="1:3" x14ac:dyDescent="0.2">
      <c r="A1733" s="1">
        <v>26550</v>
      </c>
      <c r="B1733" t="s">
        <v>3903</v>
      </c>
      <c r="C1733" t="s">
        <v>3904</v>
      </c>
    </row>
    <row r="1734" spans="1:3" x14ac:dyDescent="0.2">
      <c r="A1734" s="1">
        <v>26551</v>
      </c>
      <c r="B1734" t="s">
        <v>3905</v>
      </c>
      <c r="C1734" t="s">
        <v>3906</v>
      </c>
    </row>
    <row r="1735" spans="1:3" x14ac:dyDescent="0.2">
      <c r="A1735" s="1">
        <v>26552</v>
      </c>
      <c r="B1735" t="s">
        <v>3907</v>
      </c>
      <c r="C1735" t="s">
        <v>3908</v>
      </c>
    </row>
    <row r="1736" spans="1:3" x14ac:dyDescent="0.2">
      <c r="A1736" s="1">
        <v>26553</v>
      </c>
      <c r="B1736" t="s">
        <v>3909</v>
      </c>
      <c r="C1736" t="s">
        <v>3910</v>
      </c>
    </row>
    <row r="1737" spans="1:3" x14ac:dyDescent="0.2">
      <c r="A1737" s="1">
        <v>26554</v>
      </c>
      <c r="B1737" t="s">
        <v>3911</v>
      </c>
      <c r="C1737" t="s">
        <v>3912</v>
      </c>
    </row>
    <row r="1738" spans="1:3" x14ac:dyDescent="0.2">
      <c r="A1738" s="1">
        <v>26555</v>
      </c>
      <c r="B1738" t="s">
        <v>3913</v>
      </c>
      <c r="C1738" t="s">
        <v>3914</v>
      </c>
    </row>
    <row r="1739" spans="1:3" x14ac:dyDescent="0.2">
      <c r="A1739" s="1">
        <v>26556</v>
      </c>
      <c r="B1739" t="s">
        <v>3915</v>
      </c>
      <c r="C1739" t="s">
        <v>3916</v>
      </c>
    </row>
    <row r="1740" spans="1:3" x14ac:dyDescent="0.2">
      <c r="A1740" s="1">
        <v>26557</v>
      </c>
      <c r="B1740" t="s">
        <v>3917</v>
      </c>
      <c r="C1740" t="s">
        <v>3918</v>
      </c>
    </row>
    <row r="1741" spans="1:3" x14ac:dyDescent="0.2">
      <c r="A1741" s="1">
        <v>26558</v>
      </c>
      <c r="B1741" t="s">
        <v>3919</v>
      </c>
      <c r="C1741" t="s">
        <v>3920</v>
      </c>
    </row>
    <row r="1742" spans="1:3" x14ac:dyDescent="0.2">
      <c r="A1742" s="1">
        <v>26559</v>
      </c>
      <c r="B1742" t="s">
        <v>3921</v>
      </c>
      <c r="C1742" t="s">
        <v>3922</v>
      </c>
    </row>
    <row r="1743" spans="1:3" x14ac:dyDescent="0.2">
      <c r="A1743" s="1">
        <v>26560</v>
      </c>
      <c r="B1743" t="s">
        <v>3923</v>
      </c>
      <c r="C1743" t="s">
        <v>3924</v>
      </c>
    </row>
    <row r="1744" spans="1:3" x14ac:dyDescent="0.2">
      <c r="A1744" s="1">
        <v>26561</v>
      </c>
      <c r="B1744" t="s">
        <v>3925</v>
      </c>
      <c r="C1744" t="s">
        <v>3926</v>
      </c>
    </row>
    <row r="1745" spans="1:3" x14ac:dyDescent="0.2">
      <c r="A1745" s="1">
        <v>26562</v>
      </c>
      <c r="B1745" t="s">
        <v>3927</v>
      </c>
      <c r="C1745" t="s">
        <v>3928</v>
      </c>
    </row>
    <row r="1746" spans="1:3" x14ac:dyDescent="0.2">
      <c r="A1746" s="1">
        <v>26563</v>
      </c>
      <c r="B1746" t="s">
        <v>3929</v>
      </c>
      <c r="C1746" t="s">
        <v>3930</v>
      </c>
    </row>
    <row r="1747" spans="1:3" x14ac:dyDescent="0.2">
      <c r="A1747" s="1">
        <v>26564</v>
      </c>
      <c r="B1747" t="s">
        <v>3931</v>
      </c>
      <c r="C1747" t="s">
        <v>3932</v>
      </c>
    </row>
    <row r="1748" spans="1:3" x14ac:dyDescent="0.2">
      <c r="A1748" s="1">
        <v>26565</v>
      </c>
      <c r="B1748" t="s">
        <v>3933</v>
      </c>
      <c r="C1748" t="s">
        <v>3934</v>
      </c>
    </row>
    <row r="1749" spans="1:3" x14ac:dyDescent="0.2">
      <c r="A1749" s="1">
        <v>26566</v>
      </c>
      <c r="B1749" t="s">
        <v>3935</v>
      </c>
      <c r="C1749" t="s">
        <v>3936</v>
      </c>
    </row>
    <row r="1750" spans="1:3" x14ac:dyDescent="0.2">
      <c r="A1750" s="1">
        <v>26567</v>
      </c>
      <c r="B1750" t="s">
        <v>3937</v>
      </c>
      <c r="C1750" t="s">
        <v>3938</v>
      </c>
    </row>
    <row r="1751" spans="1:3" x14ac:dyDescent="0.2">
      <c r="A1751" s="1">
        <v>26568</v>
      </c>
      <c r="B1751" t="s">
        <v>3939</v>
      </c>
      <c r="C1751" t="s">
        <v>3940</v>
      </c>
    </row>
    <row r="1752" spans="1:3" x14ac:dyDescent="0.2">
      <c r="A1752" s="1">
        <v>26569</v>
      </c>
      <c r="B1752" t="s">
        <v>3941</v>
      </c>
      <c r="C1752" t="s">
        <v>3942</v>
      </c>
    </row>
    <row r="1753" spans="1:3" x14ac:dyDescent="0.2">
      <c r="A1753" s="1">
        <v>26570</v>
      </c>
      <c r="B1753" t="s">
        <v>3943</v>
      </c>
      <c r="C1753" t="s">
        <v>3944</v>
      </c>
    </row>
    <row r="1754" spans="1:3" x14ac:dyDescent="0.2">
      <c r="A1754" s="1">
        <v>26571</v>
      </c>
      <c r="B1754" t="s">
        <v>3945</v>
      </c>
      <c r="C1754" t="s">
        <v>3946</v>
      </c>
    </row>
    <row r="1755" spans="1:3" x14ac:dyDescent="0.2">
      <c r="A1755" s="1">
        <v>26572</v>
      </c>
      <c r="B1755" t="s">
        <v>3947</v>
      </c>
      <c r="C1755" t="s">
        <v>3948</v>
      </c>
    </row>
    <row r="1756" spans="1:3" x14ac:dyDescent="0.2">
      <c r="A1756" s="1">
        <v>26573</v>
      </c>
      <c r="B1756" t="s">
        <v>3949</v>
      </c>
      <c r="C1756" t="s">
        <v>3950</v>
      </c>
    </row>
    <row r="1757" spans="1:3" x14ac:dyDescent="0.2">
      <c r="A1757" s="1">
        <v>26574</v>
      </c>
      <c r="B1757" t="s">
        <v>3951</v>
      </c>
      <c r="C1757" t="s">
        <v>3952</v>
      </c>
    </row>
    <row r="1758" spans="1:3" x14ac:dyDescent="0.2">
      <c r="A1758" s="1">
        <v>26575</v>
      </c>
      <c r="B1758" t="s">
        <v>3953</v>
      </c>
      <c r="C1758" t="s">
        <v>3954</v>
      </c>
    </row>
    <row r="1759" spans="1:3" x14ac:dyDescent="0.2">
      <c r="A1759" s="1">
        <v>26576</v>
      </c>
      <c r="B1759" t="s">
        <v>3955</v>
      </c>
      <c r="C1759" t="s">
        <v>3956</v>
      </c>
    </row>
    <row r="1760" spans="1:3" x14ac:dyDescent="0.2">
      <c r="A1760" s="1">
        <v>26577</v>
      </c>
      <c r="B1760" t="s">
        <v>3957</v>
      </c>
      <c r="C1760" t="s">
        <v>3958</v>
      </c>
    </row>
    <row r="1761" spans="1:3" x14ac:dyDescent="0.2">
      <c r="A1761" s="1">
        <v>26578</v>
      </c>
      <c r="B1761" t="s">
        <v>3959</v>
      </c>
      <c r="C1761" t="s">
        <v>3960</v>
      </c>
    </row>
    <row r="1762" spans="1:3" x14ac:dyDescent="0.2">
      <c r="A1762" s="1">
        <v>26579</v>
      </c>
      <c r="B1762" t="s">
        <v>3961</v>
      </c>
      <c r="C1762" t="s">
        <v>3962</v>
      </c>
    </row>
    <row r="1763" spans="1:3" x14ac:dyDescent="0.2">
      <c r="A1763" s="1">
        <v>26580</v>
      </c>
      <c r="B1763" t="s">
        <v>3963</v>
      </c>
      <c r="C1763" t="s">
        <v>3964</v>
      </c>
    </row>
    <row r="1764" spans="1:3" x14ac:dyDescent="0.2">
      <c r="A1764" s="1">
        <v>26581</v>
      </c>
      <c r="B1764" t="s">
        <v>3965</v>
      </c>
      <c r="C1764" t="s">
        <v>3966</v>
      </c>
    </row>
    <row r="1765" spans="1:3" x14ac:dyDescent="0.2">
      <c r="A1765" s="1">
        <v>26582</v>
      </c>
      <c r="B1765" t="s">
        <v>3967</v>
      </c>
      <c r="C1765" t="s">
        <v>3968</v>
      </c>
    </row>
    <row r="1766" spans="1:3" x14ac:dyDescent="0.2">
      <c r="A1766" s="1">
        <v>26583</v>
      </c>
      <c r="B1766" t="s">
        <v>3969</v>
      </c>
      <c r="C1766" t="s">
        <v>3970</v>
      </c>
    </row>
    <row r="1767" spans="1:3" x14ac:dyDescent="0.2">
      <c r="A1767" s="1">
        <v>26584</v>
      </c>
      <c r="B1767" t="s">
        <v>3971</v>
      </c>
      <c r="C1767" t="s">
        <v>3972</v>
      </c>
    </row>
    <row r="1768" spans="1:3" x14ac:dyDescent="0.2">
      <c r="A1768" s="1">
        <v>26585</v>
      </c>
      <c r="B1768" t="s">
        <v>3973</v>
      </c>
      <c r="C1768" t="s">
        <v>3974</v>
      </c>
    </row>
    <row r="1769" spans="1:3" x14ac:dyDescent="0.2">
      <c r="A1769" s="1">
        <v>26586</v>
      </c>
      <c r="B1769" t="s">
        <v>3975</v>
      </c>
      <c r="C1769" t="s">
        <v>3976</v>
      </c>
    </row>
    <row r="1770" spans="1:3" x14ac:dyDescent="0.2">
      <c r="A1770" s="1">
        <v>26587</v>
      </c>
      <c r="B1770" t="s">
        <v>3977</v>
      </c>
      <c r="C1770" t="s">
        <v>3978</v>
      </c>
    </row>
    <row r="1771" spans="1:3" x14ac:dyDescent="0.2">
      <c r="A1771" s="1">
        <v>26588</v>
      </c>
      <c r="B1771" t="s">
        <v>3979</v>
      </c>
      <c r="C1771" t="s">
        <v>3980</v>
      </c>
    </row>
    <row r="1772" spans="1:3" x14ac:dyDescent="0.2">
      <c r="A1772" s="1">
        <v>26589</v>
      </c>
      <c r="B1772" t="s">
        <v>3981</v>
      </c>
      <c r="C1772" t="s">
        <v>3982</v>
      </c>
    </row>
    <row r="1773" spans="1:3" x14ac:dyDescent="0.2">
      <c r="A1773" s="1">
        <v>26590</v>
      </c>
      <c r="B1773" t="s">
        <v>3983</v>
      </c>
      <c r="C1773" t="s">
        <v>3984</v>
      </c>
    </row>
    <row r="1774" spans="1:3" x14ac:dyDescent="0.2">
      <c r="A1774" s="1">
        <v>26591</v>
      </c>
      <c r="B1774" t="s">
        <v>3985</v>
      </c>
      <c r="C1774" t="s">
        <v>3986</v>
      </c>
    </row>
    <row r="1775" spans="1:3" x14ac:dyDescent="0.2">
      <c r="A1775" s="1">
        <v>26592</v>
      </c>
      <c r="B1775" t="s">
        <v>3987</v>
      </c>
      <c r="C1775" t="s">
        <v>3988</v>
      </c>
    </row>
    <row r="1776" spans="1:3" x14ac:dyDescent="0.2">
      <c r="A1776" s="1">
        <v>26593</v>
      </c>
      <c r="B1776" t="s">
        <v>3989</v>
      </c>
      <c r="C1776" t="s">
        <v>3990</v>
      </c>
    </row>
    <row r="1777" spans="1:3" x14ac:dyDescent="0.2">
      <c r="A1777" s="1">
        <v>26594</v>
      </c>
      <c r="B1777" t="s">
        <v>3991</v>
      </c>
      <c r="C1777" t="s">
        <v>3992</v>
      </c>
    </row>
    <row r="1778" spans="1:3" x14ac:dyDescent="0.2">
      <c r="A1778" s="1">
        <v>26595</v>
      </c>
      <c r="B1778" t="s">
        <v>3993</v>
      </c>
      <c r="C1778" t="s">
        <v>3994</v>
      </c>
    </row>
    <row r="1779" spans="1:3" x14ac:dyDescent="0.2">
      <c r="A1779" s="1">
        <v>26596</v>
      </c>
      <c r="B1779" t="s">
        <v>3995</v>
      </c>
      <c r="C1779" t="s">
        <v>3996</v>
      </c>
    </row>
    <row r="1780" spans="1:3" x14ac:dyDescent="0.2">
      <c r="A1780" s="1">
        <v>26597</v>
      </c>
      <c r="B1780" t="s">
        <v>3997</v>
      </c>
      <c r="C1780" t="s">
        <v>3998</v>
      </c>
    </row>
    <row r="1781" spans="1:3" x14ac:dyDescent="0.2">
      <c r="A1781" s="1">
        <v>26598</v>
      </c>
      <c r="B1781" t="s">
        <v>3999</v>
      </c>
      <c r="C1781" t="s">
        <v>4000</v>
      </c>
    </row>
    <row r="1782" spans="1:3" x14ac:dyDescent="0.2">
      <c r="A1782" s="1">
        <v>26599</v>
      </c>
      <c r="B1782" t="s">
        <v>4001</v>
      </c>
      <c r="C1782" t="s">
        <v>4002</v>
      </c>
    </row>
    <row r="1783" spans="1:3" x14ac:dyDescent="0.2">
      <c r="A1783" s="1">
        <v>26600</v>
      </c>
      <c r="B1783" t="s">
        <v>4003</v>
      </c>
      <c r="C1783" t="s">
        <v>4004</v>
      </c>
    </row>
    <row r="1784" spans="1:3" x14ac:dyDescent="0.2">
      <c r="A1784" s="1">
        <v>26601</v>
      </c>
      <c r="B1784" t="s">
        <v>4005</v>
      </c>
      <c r="C1784" t="s">
        <v>4006</v>
      </c>
    </row>
    <row r="1785" spans="1:3" x14ac:dyDescent="0.2">
      <c r="A1785" s="1">
        <v>26602</v>
      </c>
      <c r="B1785" t="s">
        <v>4007</v>
      </c>
      <c r="C1785" t="s">
        <v>4008</v>
      </c>
    </row>
    <row r="1786" spans="1:3" x14ac:dyDescent="0.2">
      <c r="A1786" s="1">
        <v>26603</v>
      </c>
      <c r="B1786" t="s">
        <v>4009</v>
      </c>
      <c r="C1786" t="s">
        <v>4010</v>
      </c>
    </row>
    <row r="1787" spans="1:3" x14ac:dyDescent="0.2">
      <c r="A1787" s="1">
        <v>26604</v>
      </c>
      <c r="B1787" t="s">
        <v>4011</v>
      </c>
      <c r="C1787" t="s">
        <v>4012</v>
      </c>
    </row>
    <row r="1788" spans="1:3" x14ac:dyDescent="0.2">
      <c r="A1788" s="1">
        <v>26605</v>
      </c>
      <c r="B1788" t="s">
        <v>4013</v>
      </c>
      <c r="C1788" t="s">
        <v>4014</v>
      </c>
    </row>
    <row r="1789" spans="1:3" x14ac:dyDescent="0.2">
      <c r="A1789" s="1">
        <v>26606</v>
      </c>
      <c r="B1789" t="s">
        <v>4015</v>
      </c>
      <c r="C1789" t="s">
        <v>4016</v>
      </c>
    </row>
    <row r="1790" spans="1:3" x14ac:dyDescent="0.2">
      <c r="A1790" s="1">
        <v>26607</v>
      </c>
      <c r="B1790" t="s">
        <v>4017</v>
      </c>
      <c r="C1790" t="s">
        <v>4018</v>
      </c>
    </row>
    <row r="1791" spans="1:3" x14ac:dyDescent="0.2">
      <c r="A1791" s="1">
        <v>26608</v>
      </c>
      <c r="B1791" t="s">
        <v>4019</v>
      </c>
      <c r="C1791" t="s">
        <v>4020</v>
      </c>
    </row>
    <row r="1792" spans="1:3" x14ac:dyDescent="0.2">
      <c r="A1792" s="1">
        <v>26609</v>
      </c>
      <c r="B1792" t="s">
        <v>4021</v>
      </c>
      <c r="C1792" t="s">
        <v>4022</v>
      </c>
    </row>
    <row r="1793" spans="1:3" x14ac:dyDescent="0.2">
      <c r="A1793" s="1">
        <v>26610</v>
      </c>
      <c r="B1793" t="s">
        <v>4023</v>
      </c>
      <c r="C1793" t="s">
        <v>4024</v>
      </c>
    </row>
    <row r="1794" spans="1:3" x14ac:dyDescent="0.2">
      <c r="A1794" s="1">
        <v>26611</v>
      </c>
      <c r="B1794" t="s">
        <v>4025</v>
      </c>
      <c r="C1794" t="s">
        <v>4026</v>
      </c>
    </row>
    <row r="1795" spans="1:3" x14ac:dyDescent="0.2">
      <c r="A1795" s="1">
        <v>26612</v>
      </c>
      <c r="B1795" t="s">
        <v>4027</v>
      </c>
      <c r="C1795" t="s">
        <v>4028</v>
      </c>
    </row>
    <row r="1796" spans="1:3" x14ac:dyDescent="0.2">
      <c r="A1796" s="1">
        <v>26613</v>
      </c>
      <c r="B1796" t="s">
        <v>4029</v>
      </c>
      <c r="C1796" t="s">
        <v>4030</v>
      </c>
    </row>
    <row r="1797" spans="1:3" x14ac:dyDescent="0.2">
      <c r="A1797" s="1">
        <v>26614</v>
      </c>
      <c r="B1797" t="s">
        <v>4031</v>
      </c>
      <c r="C1797" t="s">
        <v>4032</v>
      </c>
    </row>
    <row r="1798" spans="1:3" x14ac:dyDescent="0.2">
      <c r="A1798" s="1">
        <v>26615</v>
      </c>
      <c r="B1798" t="s">
        <v>4033</v>
      </c>
      <c r="C1798" t="s">
        <v>4034</v>
      </c>
    </row>
    <row r="1799" spans="1:3" x14ac:dyDescent="0.2">
      <c r="A1799" s="1">
        <v>26616</v>
      </c>
      <c r="B1799" t="s">
        <v>4035</v>
      </c>
      <c r="C1799" t="s">
        <v>4036</v>
      </c>
    </row>
    <row r="1800" spans="1:3" x14ac:dyDescent="0.2">
      <c r="A1800" s="1">
        <v>26617</v>
      </c>
      <c r="B1800" t="s">
        <v>4037</v>
      </c>
      <c r="C1800" t="s">
        <v>4038</v>
      </c>
    </row>
    <row r="1801" spans="1:3" x14ac:dyDescent="0.2">
      <c r="A1801" s="1">
        <v>26618</v>
      </c>
      <c r="B1801" t="s">
        <v>4039</v>
      </c>
      <c r="C1801" t="s">
        <v>4040</v>
      </c>
    </row>
    <row r="1802" spans="1:3" x14ac:dyDescent="0.2">
      <c r="A1802" s="1">
        <v>26619</v>
      </c>
      <c r="B1802" t="s">
        <v>4041</v>
      </c>
      <c r="C1802" t="s">
        <v>4042</v>
      </c>
    </row>
    <row r="1803" spans="1:3" x14ac:dyDescent="0.2">
      <c r="A1803" s="1">
        <v>26620</v>
      </c>
      <c r="B1803" t="s">
        <v>4043</v>
      </c>
      <c r="C1803" t="s">
        <v>4044</v>
      </c>
    </row>
    <row r="1804" spans="1:3" x14ac:dyDescent="0.2">
      <c r="A1804" s="1">
        <v>26621</v>
      </c>
      <c r="B1804" t="s">
        <v>4045</v>
      </c>
      <c r="C1804" t="s">
        <v>4046</v>
      </c>
    </row>
    <row r="1805" spans="1:3" x14ac:dyDescent="0.2">
      <c r="A1805" s="1">
        <v>26622</v>
      </c>
      <c r="B1805" t="s">
        <v>4047</v>
      </c>
      <c r="C1805" t="s">
        <v>4048</v>
      </c>
    </row>
    <row r="1806" spans="1:3" x14ac:dyDescent="0.2">
      <c r="A1806" s="1">
        <v>26623</v>
      </c>
      <c r="B1806" t="s">
        <v>4049</v>
      </c>
      <c r="C1806" t="s">
        <v>4050</v>
      </c>
    </row>
    <row r="1807" spans="1:3" x14ac:dyDescent="0.2">
      <c r="A1807" s="1">
        <v>26624</v>
      </c>
      <c r="B1807" t="s">
        <v>4051</v>
      </c>
      <c r="C1807" t="s">
        <v>4052</v>
      </c>
    </row>
    <row r="1808" spans="1:3" x14ac:dyDescent="0.2">
      <c r="A1808" s="1">
        <v>26625</v>
      </c>
      <c r="B1808" t="s">
        <v>4053</v>
      </c>
      <c r="C1808" t="s">
        <v>4054</v>
      </c>
    </row>
    <row r="1809" spans="1:3" x14ac:dyDescent="0.2">
      <c r="A1809" s="1">
        <v>26626</v>
      </c>
      <c r="B1809" t="s">
        <v>4055</v>
      </c>
      <c r="C1809" t="s">
        <v>4056</v>
      </c>
    </row>
    <row r="1810" spans="1:3" x14ac:dyDescent="0.2">
      <c r="A1810" s="1">
        <v>26627</v>
      </c>
      <c r="B1810" t="s">
        <v>4057</v>
      </c>
      <c r="C1810" t="s">
        <v>4058</v>
      </c>
    </row>
    <row r="1811" spans="1:3" x14ac:dyDescent="0.2">
      <c r="A1811" s="1">
        <v>26628</v>
      </c>
      <c r="B1811" t="s">
        <v>4059</v>
      </c>
      <c r="C1811" t="s">
        <v>4060</v>
      </c>
    </row>
    <row r="1812" spans="1:3" x14ac:dyDescent="0.2">
      <c r="A1812" s="1">
        <v>26629</v>
      </c>
      <c r="B1812" t="s">
        <v>4061</v>
      </c>
      <c r="C1812" t="s">
        <v>4062</v>
      </c>
    </row>
    <row r="1813" spans="1:3" x14ac:dyDescent="0.2">
      <c r="A1813" s="1">
        <v>26630</v>
      </c>
      <c r="B1813" t="s">
        <v>4063</v>
      </c>
      <c r="C1813" t="s">
        <v>4064</v>
      </c>
    </row>
    <row r="1814" spans="1:3" x14ac:dyDescent="0.2">
      <c r="A1814" s="1">
        <v>26631</v>
      </c>
      <c r="B1814" t="s">
        <v>4065</v>
      </c>
      <c r="C1814" t="s">
        <v>4066</v>
      </c>
    </row>
    <row r="1815" spans="1:3" x14ac:dyDescent="0.2">
      <c r="A1815" s="1">
        <v>26632</v>
      </c>
      <c r="B1815" t="s">
        <v>4067</v>
      </c>
      <c r="C1815" t="s">
        <v>4068</v>
      </c>
    </row>
    <row r="1816" spans="1:3" x14ac:dyDescent="0.2">
      <c r="A1816" s="1">
        <v>26633</v>
      </c>
      <c r="B1816" t="s">
        <v>4069</v>
      </c>
      <c r="C1816" t="s">
        <v>4070</v>
      </c>
    </row>
    <row r="1817" spans="1:3" x14ac:dyDescent="0.2">
      <c r="A1817" s="1">
        <v>26634</v>
      </c>
      <c r="B1817" t="s">
        <v>4071</v>
      </c>
      <c r="C1817" t="s">
        <v>4072</v>
      </c>
    </row>
    <row r="1818" spans="1:3" x14ac:dyDescent="0.2">
      <c r="A1818" s="1">
        <v>26635</v>
      </c>
      <c r="B1818" t="s">
        <v>4073</v>
      </c>
      <c r="C1818" t="s">
        <v>4074</v>
      </c>
    </row>
    <row r="1819" spans="1:3" x14ac:dyDescent="0.2">
      <c r="A1819" s="1">
        <v>26636</v>
      </c>
      <c r="B1819" t="s">
        <v>4075</v>
      </c>
      <c r="C1819" t="s">
        <v>4076</v>
      </c>
    </row>
    <row r="1820" spans="1:3" x14ac:dyDescent="0.2">
      <c r="A1820" s="1">
        <v>26637</v>
      </c>
      <c r="B1820" t="s">
        <v>4077</v>
      </c>
      <c r="C1820" t="s">
        <v>4078</v>
      </c>
    </row>
    <row r="1821" spans="1:3" x14ac:dyDescent="0.2">
      <c r="A1821" s="1">
        <v>26638</v>
      </c>
      <c r="B1821" t="s">
        <v>4079</v>
      </c>
      <c r="C1821" t="s">
        <v>4080</v>
      </c>
    </row>
    <row r="1822" spans="1:3" x14ac:dyDescent="0.2">
      <c r="A1822" s="1">
        <v>26639</v>
      </c>
      <c r="B1822" t="s">
        <v>4081</v>
      </c>
      <c r="C1822" t="s">
        <v>4082</v>
      </c>
    </row>
    <row r="1823" spans="1:3" x14ac:dyDescent="0.2">
      <c r="A1823" s="1">
        <v>26640</v>
      </c>
      <c r="B1823" t="s">
        <v>4083</v>
      </c>
      <c r="C1823" t="s">
        <v>4084</v>
      </c>
    </row>
    <row r="1824" spans="1:3" x14ac:dyDescent="0.2">
      <c r="A1824" s="1">
        <v>26641</v>
      </c>
      <c r="B1824" t="s">
        <v>4085</v>
      </c>
      <c r="C1824" t="s">
        <v>4086</v>
      </c>
    </row>
    <row r="1825" spans="1:3" x14ac:dyDescent="0.2">
      <c r="A1825" s="1">
        <v>26642</v>
      </c>
      <c r="B1825" t="s">
        <v>4087</v>
      </c>
      <c r="C1825" t="s">
        <v>4088</v>
      </c>
    </row>
    <row r="1826" spans="1:3" x14ac:dyDescent="0.2">
      <c r="A1826" s="1">
        <v>26643</v>
      </c>
      <c r="B1826" t="s">
        <v>4089</v>
      </c>
      <c r="C1826" t="s">
        <v>4090</v>
      </c>
    </row>
    <row r="1827" spans="1:3" x14ac:dyDescent="0.2">
      <c r="A1827" s="1">
        <v>26644</v>
      </c>
      <c r="B1827" t="s">
        <v>4091</v>
      </c>
      <c r="C1827" t="s">
        <v>4092</v>
      </c>
    </row>
    <row r="1828" spans="1:3" x14ac:dyDescent="0.2">
      <c r="A1828" s="1">
        <v>26645</v>
      </c>
      <c r="B1828" t="s">
        <v>4093</v>
      </c>
      <c r="C1828" t="s">
        <v>4094</v>
      </c>
    </row>
    <row r="1829" spans="1:3" x14ac:dyDescent="0.2">
      <c r="A1829" s="1">
        <v>26646</v>
      </c>
      <c r="B1829" t="s">
        <v>4095</v>
      </c>
      <c r="C1829" t="s">
        <v>4096</v>
      </c>
    </row>
    <row r="1830" spans="1:3" x14ac:dyDescent="0.2">
      <c r="A1830" s="1">
        <v>26647</v>
      </c>
      <c r="B1830" t="s">
        <v>4097</v>
      </c>
      <c r="C1830" t="s">
        <v>4098</v>
      </c>
    </row>
    <row r="1831" spans="1:3" x14ac:dyDescent="0.2">
      <c r="A1831" s="1">
        <v>26648</v>
      </c>
      <c r="B1831" t="s">
        <v>4099</v>
      </c>
      <c r="C1831" t="s">
        <v>4100</v>
      </c>
    </row>
    <row r="1832" spans="1:3" x14ac:dyDescent="0.2">
      <c r="A1832" s="1">
        <v>26649</v>
      </c>
      <c r="B1832" t="s">
        <v>4101</v>
      </c>
      <c r="C1832" t="s">
        <v>4102</v>
      </c>
    </row>
    <row r="1833" spans="1:3" x14ac:dyDescent="0.2">
      <c r="A1833" s="1">
        <v>26650</v>
      </c>
      <c r="B1833" t="s">
        <v>4103</v>
      </c>
      <c r="C1833" t="s">
        <v>4104</v>
      </c>
    </row>
    <row r="1834" spans="1:3" x14ac:dyDescent="0.2">
      <c r="A1834" s="1">
        <v>26651</v>
      </c>
      <c r="B1834" t="s">
        <v>4105</v>
      </c>
      <c r="C1834" t="s">
        <v>4106</v>
      </c>
    </row>
    <row r="1835" spans="1:3" x14ac:dyDescent="0.2">
      <c r="A1835" s="1">
        <v>26652</v>
      </c>
      <c r="B1835" t="s">
        <v>4107</v>
      </c>
      <c r="C1835" t="s">
        <v>4108</v>
      </c>
    </row>
    <row r="1836" spans="1:3" x14ac:dyDescent="0.2">
      <c r="A1836" s="1">
        <v>26653</v>
      </c>
      <c r="B1836" t="s">
        <v>4109</v>
      </c>
      <c r="C1836" t="s">
        <v>4110</v>
      </c>
    </row>
    <row r="1837" spans="1:3" x14ac:dyDescent="0.2">
      <c r="A1837" s="1">
        <v>26654</v>
      </c>
      <c r="B1837" t="s">
        <v>4111</v>
      </c>
      <c r="C1837" t="s">
        <v>4112</v>
      </c>
    </row>
    <row r="1838" spans="1:3" x14ac:dyDescent="0.2">
      <c r="A1838" s="1">
        <v>26655</v>
      </c>
      <c r="B1838" t="s">
        <v>4113</v>
      </c>
      <c r="C1838" t="s">
        <v>4114</v>
      </c>
    </row>
    <row r="1839" spans="1:3" x14ac:dyDescent="0.2">
      <c r="A1839" s="1">
        <v>26656</v>
      </c>
      <c r="B1839" t="s">
        <v>4115</v>
      </c>
      <c r="C1839" t="s">
        <v>4116</v>
      </c>
    </row>
    <row r="1840" spans="1:3" x14ac:dyDescent="0.2">
      <c r="A1840" s="1">
        <v>26657</v>
      </c>
      <c r="B1840" t="s">
        <v>4117</v>
      </c>
      <c r="C1840" t="s">
        <v>4118</v>
      </c>
    </row>
    <row r="1841" spans="1:3" x14ac:dyDescent="0.2">
      <c r="A1841" s="1">
        <v>26658</v>
      </c>
      <c r="B1841" t="s">
        <v>4119</v>
      </c>
      <c r="C1841" t="s">
        <v>4120</v>
      </c>
    </row>
    <row r="1842" spans="1:3" x14ac:dyDescent="0.2">
      <c r="A1842" s="1">
        <v>26659</v>
      </c>
      <c r="B1842" t="s">
        <v>4121</v>
      </c>
      <c r="C1842" t="s">
        <v>4122</v>
      </c>
    </row>
    <row r="1843" spans="1:3" x14ac:dyDescent="0.2">
      <c r="A1843" s="1">
        <v>26660</v>
      </c>
      <c r="B1843" t="s">
        <v>4123</v>
      </c>
      <c r="C1843" t="s">
        <v>4124</v>
      </c>
    </row>
    <row r="1844" spans="1:3" x14ac:dyDescent="0.2">
      <c r="A1844" s="1">
        <v>26661</v>
      </c>
      <c r="B1844" t="s">
        <v>4125</v>
      </c>
      <c r="C1844" t="s">
        <v>4126</v>
      </c>
    </row>
    <row r="1845" spans="1:3" x14ac:dyDescent="0.2">
      <c r="A1845" s="1">
        <v>26662</v>
      </c>
      <c r="B1845" t="s">
        <v>4127</v>
      </c>
      <c r="C1845" t="s">
        <v>4128</v>
      </c>
    </row>
    <row r="1846" spans="1:3" x14ac:dyDescent="0.2">
      <c r="A1846" s="1">
        <v>26663</v>
      </c>
      <c r="B1846" t="s">
        <v>4129</v>
      </c>
      <c r="C1846" t="s">
        <v>4130</v>
      </c>
    </row>
    <row r="1847" spans="1:3" x14ac:dyDescent="0.2">
      <c r="A1847" s="1">
        <v>26664</v>
      </c>
      <c r="B1847" t="s">
        <v>4131</v>
      </c>
      <c r="C1847" t="s">
        <v>4132</v>
      </c>
    </row>
    <row r="1848" spans="1:3" x14ac:dyDescent="0.2">
      <c r="A1848" s="1">
        <v>26665</v>
      </c>
      <c r="B1848" t="s">
        <v>4133</v>
      </c>
      <c r="C1848" t="s">
        <v>4134</v>
      </c>
    </row>
    <row r="1849" spans="1:3" x14ac:dyDescent="0.2">
      <c r="A1849" s="1">
        <v>26666</v>
      </c>
      <c r="B1849" t="s">
        <v>4135</v>
      </c>
      <c r="C1849" t="s">
        <v>4136</v>
      </c>
    </row>
    <row r="1850" spans="1:3" x14ac:dyDescent="0.2">
      <c r="A1850" s="1">
        <v>26667</v>
      </c>
      <c r="B1850" t="s">
        <v>4137</v>
      </c>
      <c r="C1850" t="s">
        <v>4138</v>
      </c>
    </row>
    <row r="1851" spans="1:3" x14ac:dyDescent="0.2">
      <c r="A1851" s="1">
        <v>26668</v>
      </c>
      <c r="B1851" t="s">
        <v>4139</v>
      </c>
      <c r="C1851" t="s">
        <v>4140</v>
      </c>
    </row>
    <row r="1852" spans="1:3" x14ac:dyDescent="0.2">
      <c r="A1852" s="1">
        <v>26669</v>
      </c>
      <c r="B1852" t="s">
        <v>4141</v>
      </c>
      <c r="C1852" t="s">
        <v>4142</v>
      </c>
    </row>
    <row r="1853" spans="1:3" x14ac:dyDescent="0.2">
      <c r="A1853" s="1">
        <v>26670</v>
      </c>
      <c r="B1853" t="s">
        <v>4143</v>
      </c>
      <c r="C1853" t="s">
        <v>4144</v>
      </c>
    </row>
    <row r="1854" spans="1:3" x14ac:dyDescent="0.2">
      <c r="A1854" s="1">
        <v>26671</v>
      </c>
      <c r="B1854" t="s">
        <v>4145</v>
      </c>
      <c r="C1854" t="s">
        <v>4146</v>
      </c>
    </row>
    <row r="1855" spans="1:3" x14ac:dyDescent="0.2">
      <c r="A1855" s="1">
        <v>26672</v>
      </c>
      <c r="B1855" t="s">
        <v>4147</v>
      </c>
      <c r="C1855" t="s">
        <v>4148</v>
      </c>
    </row>
    <row r="1856" spans="1:3" x14ac:dyDescent="0.2">
      <c r="A1856" s="1">
        <v>26673</v>
      </c>
      <c r="B1856" t="s">
        <v>4149</v>
      </c>
      <c r="C1856" t="s">
        <v>4150</v>
      </c>
    </row>
    <row r="1857" spans="1:3" x14ac:dyDescent="0.2">
      <c r="A1857" s="1">
        <v>26674</v>
      </c>
      <c r="B1857" t="s">
        <v>4151</v>
      </c>
      <c r="C1857" t="s">
        <v>4152</v>
      </c>
    </row>
    <row r="1858" spans="1:3" x14ac:dyDescent="0.2">
      <c r="A1858" s="1">
        <v>26675</v>
      </c>
      <c r="B1858" t="s">
        <v>4153</v>
      </c>
      <c r="C1858" t="s">
        <v>4154</v>
      </c>
    </row>
    <row r="1859" spans="1:3" x14ac:dyDescent="0.2">
      <c r="A1859" s="1">
        <v>26676</v>
      </c>
      <c r="B1859" t="s">
        <v>4155</v>
      </c>
      <c r="C1859" t="s">
        <v>4156</v>
      </c>
    </row>
    <row r="1860" spans="1:3" x14ac:dyDescent="0.2">
      <c r="A1860" s="1">
        <v>26677</v>
      </c>
      <c r="B1860" t="s">
        <v>4157</v>
      </c>
      <c r="C1860" t="s">
        <v>4158</v>
      </c>
    </row>
    <row r="1861" spans="1:3" x14ac:dyDescent="0.2">
      <c r="A1861" s="1">
        <v>26678</v>
      </c>
      <c r="B1861" t="s">
        <v>4159</v>
      </c>
      <c r="C1861" t="s">
        <v>4160</v>
      </c>
    </row>
    <row r="1862" spans="1:3" x14ac:dyDescent="0.2">
      <c r="A1862" s="1">
        <v>26679</v>
      </c>
      <c r="B1862" t="s">
        <v>4161</v>
      </c>
      <c r="C1862" t="s">
        <v>4162</v>
      </c>
    </row>
    <row r="1863" spans="1:3" x14ac:dyDescent="0.2">
      <c r="A1863" s="1">
        <v>26680</v>
      </c>
      <c r="B1863" t="s">
        <v>4163</v>
      </c>
      <c r="C1863" t="s">
        <v>4164</v>
      </c>
    </row>
    <row r="1864" spans="1:3" x14ac:dyDescent="0.2">
      <c r="A1864" s="1">
        <v>26681</v>
      </c>
      <c r="B1864" t="s">
        <v>4165</v>
      </c>
      <c r="C1864" t="s">
        <v>4166</v>
      </c>
    </row>
    <row r="1865" spans="1:3" x14ac:dyDescent="0.2">
      <c r="A1865" s="1">
        <v>26682</v>
      </c>
      <c r="B1865" t="s">
        <v>4167</v>
      </c>
      <c r="C1865" t="s">
        <v>4168</v>
      </c>
    </row>
    <row r="1866" spans="1:3" x14ac:dyDescent="0.2">
      <c r="A1866" s="1">
        <v>26683</v>
      </c>
      <c r="B1866" t="s">
        <v>4169</v>
      </c>
      <c r="C1866" t="s">
        <v>4170</v>
      </c>
    </row>
    <row r="1867" spans="1:3" x14ac:dyDescent="0.2">
      <c r="A1867" s="1">
        <v>26684</v>
      </c>
      <c r="B1867" t="s">
        <v>4171</v>
      </c>
      <c r="C1867" t="s">
        <v>4172</v>
      </c>
    </row>
    <row r="1868" spans="1:3" x14ac:dyDescent="0.2">
      <c r="A1868" s="1">
        <v>26685</v>
      </c>
      <c r="B1868" t="s">
        <v>4173</v>
      </c>
      <c r="C1868" t="s">
        <v>4174</v>
      </c>
    </row>
    <row r="1869" spans="1:3" x14ac:dyDescent="0.2">
      <c r="A1869" s="1">
        <v>26686</v>
      </c>
      <c r="B1869" t="s">
        <v>4175</v>
      </c>
      <c r="C1869" t="s">
        <v>4176</v>
      </c>
    </row>
    <row r="1870" spans="1:3" x14ac:dyDescent="0.2">
      <c r="A1870" s="1">
        <v>26687</v>
      </c>
      <c r="B1870" t="s">
        <v>4177</v>
      </c>
      <c r="C1870" t="s">
        <v>4178</v>
      </c>
    </row>
    <row r="1871" spans="1:3" x14ac:dyDescent="0.2">
      <c r="A1871" s="1">
        <v>26688</v>
      </c>
      <c r="B1871" t="s">
        <v>4179</v>
      </c>
      <c r="C1871" t="s">
        <v>4180</v>
      </c>
    </row>
    <row r="1872" spans="1:3" x14ac:dyDescent="0.2">
      <c r="A1872" s="1">
        <v>26689</v>
      </c>
      <c r="B1872" t="s">
        <v>4181</v>
      </c>
      <c r="C1872" t="s">
        <v>4182</v>
      </c>
    </row>
    <row r="1873" spans="1:3" x14ac:dyDescent="0.2">
      <c r="A1873" s="1">
        <v>26690</v>
      </c>
      <c r="B1873" t="s">
        <v>4183</v>
      </c>
      <c r="C1873" t="s">
        <v>4184</v>
      </c>
    </row>
    <row r="1874" spans="1:3" x14ac:dyDescent="0.2">
      <c r="A1874" s="1">
        <v>26691</v>
      </c>
      <c r="B1874" t="s">
        <v>4185</v>
      </c>
      <c r="C1874" t="s">
        <v>4186</v>
      </c>
    </row>
    <row r="1875" spans="1:3" x14ac:dyDescent="0.2">
      <c r="A1875" s="1">
        <v>26692</v>
      </c>
      <c r="B1875" t="s">
        <v>4187</v>
      </c>
      <c r="C1875" t="s">
        <v>4188</v>
      </c>
    </row>
    <row r="1876" spans="1:3" x14ac:dyDescent="0.2">
      <c r="A1876" s="1">
        <v>26693</v>
      </c>
      <c r="B1876" t="s">
        <v>4189</v>
      </c>
      <c r="C1876" t="s">
        <v>4190</v>
      </c>
    </row>
    <row r="1877" spans="1:3" x14ac:dyDescent="0.2">
      <c r="A1877" s="1">
        <v>26694</v>
      </c>
      <c r="B1877" t="s">
        <v>4191</v>
      </c>
      <c r="C1877" t="s">
        <v>4192</v>
      </c>
    </row>
    <row r="1878" spans="1:3" x14ac:dyDescent="0.2">
      <c r="A1878" s="1">
        <v>26695</v>
      </c>
      <c r="B1878" t="s">
        <v>4193</v>
      </c>
      <c r="C1878" t="s">
        <v>4194</v>
      </c>
    </row>
    <row r="1879" spans="1:3" x14ac:dyDescent="0.2">
      <c r="A1879" s="1">
        <v>26696</v>
      </c>
      <c r="B1879" t="s">
        <v>4195</v>
      </c>
      <c r="C1879" t="s">
        <v>4196</v>
      </c>
    </row>
    <row r="1880" spans="1:3" x14ac:dyDescent="0.2">
      <c r="A1880" s="1">
        <v>26697</v>
      </c>
      <c r="B1880" t="s">
        <v>4197</v>
      </c>
      <c r="C1880" t="s">
        <v>4198</v>
      </c>
    </row>
    <row r="1881" spans="1:3" x14ac:dyDescent="0.2">
      <c r="A1881" s="1">
        <v>26698</v>
      </c>
      <c r="B1881" t="s">
        <v>4199</v>
      </c>
      <c r="C1881" t="s">
        <v>4200</v>
      </c>
    </row>
    <row r="1882" spans="1:3" x14ac:dyDescent="0.2">
      <c r="A1882" s="1">
        <v>26699</v>
      </c>
      <c r="B1882" t="s">
        <v>4201</v>
      </c>
      <c r="C1882" t="s">
        <v>4202</v>
      </c>
    </row>
    <row r="1883" spans="1:3" x14ac:dyDescent="0.2">
      <c r="A1883" s="1">
        <v>26700</v>
      </c>
      <c r="B1883" t="s">
        <v>4203</v>
      </c>
      <c r="C1883" t="s">
        <v>4204</v>
      </c>
    </row>
    <row r="1884" spans="1:3" x14ac:dyDescent="0.2">
      <c r="A1884" s="1">
        <v>26701</v>
      </c>
      <c r="B1884" t="s">
        <v>4205</v>
      </c>
      <c r="C1884" t="s">
        <v>4206</v>
      </c>
    </row>
    <row r="1885" spans="1:3" x14ac:dyDescent="0.2">
      <c r="A1885" s="1">
        <v>26702</v>
      </c>
      <c r="B1885" t="s">
        <v>4207</v>
      </c>
      <c r="C1885" t="s">
        <v>4208</v>
      </c>
    </row>
    <row r="1886" spans="1:3" x14ac:dyDescent="0.2">
      <c r="A1886" s="1">
        <v>26703</v>
      </c>
      <c r="B1886" t="s">
        <v>4209</v>
      </c>
      <c r="C1886" t="s">
        <v>4210</v>
      </c>
    </row>
    <row r="1887" spans="1:3" x14ac:dyDescent="0.2">
      <c r="A1887" s="1">
        <v>26704</v>
      </c>
      <c r="B1887" t="s">
        <v>4211</v>
      </c>
      <c r="C1887" t="s">
        <v>4212</v>
      </c>
    </row>
    <row r="1888" spans="1:3" x14ac:dyDescent="0.2">
      <c r="A1888" s="1">
        <v>26705</v>
      </c>
      <c r="B1888" t="s">
        <v>4213</v>
      </c>
      <c r="C1888" t="s">
        <v>4214</v>
      </c>
    </row>
    <row r="1889" spans="1:3" x14ac:dyDescent="0.2">
      <c r="A1889" s="1">
        <v>26706</v>
      </c>
      <c r="B1889" t="s">
        <v>4215</v>
      </c>
      <c r="C1889" t="s">
        <v>4216</v>
      </c>
    </row>
    <row r="1890" spans="1:3" x14ac:dyDescent="0.2">
      <c r="A1890" s="1">
        <v>26707</v>
      </c>
      <c r="B1890" t="s">
        <v>4217</v>
      </c>
      <c r="C1890" t="s">
        <v>4218</v>
      </c>
    </row>
    <row r="1891" spans="1:3" x14ac:dyDescent="0.2">
      <c r="A1891" s="1">
        <v>26708</v>
      </c>
      <c r="B1891" t="s">
        <v>4219</v>
      </c>
      <c r="C1891" t="s">
        <v>4220</v>
      </c>
    </row>
    <row r="1892" spans="1:3" x14ac:dyDescent="0.2">
      <c r="A1892" s="1">
        <v>26709</v>
      </c>
      <c r="B1892" t="s">
        <v>4221</v>
      </c>
      <c r="C1892" t="s">
        <v>4222</v>
      </c>
    </row>
    <row r="1893" spans="1:3" x14ac:dyDescent="0.2">
      <c r="A1893" s="1">
        <v>26710</v>
      </c>
      <c r="B1893" t="s">
        <v>4223</v>
      </c>
      <c r="C1893" t="s">
        <v>4224</v>
      </c>
    </row>
    <row r="1894" spans="1:3" x14ac:dyDescent="0.2">
      <c r="A1894" s="1">
        <v>26711</v>
      </c>
      <c r="B1894" t="s">
        <v>4225</v>
      </c>
      <c r="C1894" t="s">
        <v>4226</v>
      </c>
    </row>
    <row r="1895" spans="1:3" x14ac:dyDescent="0.2">
      <c r="A1895" s="1">
        <v>26712</v>
      </c>
      <c r="B1895" t="s">
        <v>4227</v>
      </c>
      <c r="C1895" t="s">
        <v>4228</v>
      </c>
    </row>
    <row r="1896" spans="1:3" x14ac:dyDescent="0.2">
      <c r="A1896" s="1">
        <v>26713</v>
      </c>
      <c r="B1896" t="s">
        <v>4229</v>
      </c>
      <c r="C1896" t="s">
        <v>4230</v>
      </c>
    </row>
    <row r="1897" spans="1:3" x14ac:dyDescent="0.2">
      <c r="A1897" s="1">
        <v>26714</v>
      </c>
      <c r="B1897" t="s">
        <v>4231</v>
      </c>
      <c r="C1897" t="s">
        <v>4232</v>
      </c>
    </row>
    <row r="1898" spans="1:3" x14ac:dyDescent="0.2">
      <c r="A1898" s="1">
        <v>26715</v>
      </c>
      <c r="B1898" t="s">
        <v>4233</v>
      </c>
      <c r="C1898" t="s">
        <v>4234</v>
      </c>
    </row>
    <row r="1899" spans="1:3" x14ac:dyDescent="0.2">
      <c r="A1899" s="1">
        <v>26716</v>
      </c>
      <c r="B1899" t="s">
        <v>4235</v>
      </c>
      <c r="C1899" t="s">
        <v>4236</v>
      </c>
    </row>
    <row r="1900" spans="1:3" x14ac:dyDescent="0.2">
      <c r="A1900" s="1">
        <v>26717</v>
      </c>
      <c r="B1900" t="s">
        <v>4237</v>
      </c>
      <c r="C1900" t="s">
        <v>4238</v>
      </c>
    </row>
    <row r="1901" spans="1:3" x14ac:dyDescent="0.2">
      <c r="A1901" s="1">
        <v>26718</v>
      </c>
      <c r="B1901" t="s">
        <v>4239</v>
      </c>
      <c r="C1901" t="s">
        <v>4240</v>
      </c>
    </row>
    <row r="1902" spans="1:3" x14ac:dyDescent="0.2">
      <c r="A1902" s="1">
        <v>26719</v>
      </c>
      <c r="B1902" t="s">
        <v>4241</v>
      </c>
      <c r="C1902" t="s">
        <v>4242</v>
      </c>
    </row>
    <row r="1903" spans="1:3" x14ac:dyDescent="0.2">
      <c r="A1903" s="1">
        <v>26720</v>
      </c>
      <c r="B1903" t="s">
        <v>4243</v>
      </c>
      <c r="C1903" t="s">
        <v>4244</v>
      </c>
    </row>
    <row r="1904" spans="1:3" x14ac:dyDescent="0.2">
      <c r="A1904" s="1">
        <v>26721</v>
      </c>
      <c r="B1904" t="s">
        <v>4245</v>
      </c>
      <c r="C1904" t="s">
        <v>4246</v>
      </c>
    </row>
    <row r="1905" spans="1:3" x14ac:dyDescent="0.2">
      <c r="A1905" s="1">
        <v>26722</v>
      </c>
      <c r="B1905" t="s">
        <v>4247</v>
      </c>
      <c r="C1905" t="s">
        <v>4248</v>
      </c>
    </row>
    <row r="1906" spans="1:3" x14ac:dyDescent="0.2">
      <c r="A1906" s="1">
        <v>26723</v>
      </c>
      <c r="B1906" t="s">
        <v>4249</v>
      </c>
      <c r="C1906" t="s">
        <v>4250</v>
      </c>
    </row>
    <row r="1907" spans="1:3" x14ac:dyDescent="0.2">
      <c r="A1907" s="1">
        <v>26724</v>
      </c>
      <c r="B1907" t="s">
        <v>4251</v>
      </c>
      <c r="C1907" t="s">
        <v>4252</v>
      </c>
    </row>
    <row r="1908" spans="1:3" x14ac:dyDescent="0.2">
      <c r="A1908" s="1">
        <v>26725</v>
      </c>
      <c r="B1908" t="s">
        <v>4253</v>
      </c>
      <c r="C1908" t="s">
        <v>4254</v>
      </c>
    </row>
    <row r="1909" spans="1:3" x14ac:dyDescent="0.2">
      <c r="A1909" s="1">
        <v>26726</v>
      </c>
      <c r="B1909" t="s">
        <v>4255</v>
      </c>
      <c r="C1909" t="s">
        <v>4256</v>
      </c>
    </row>
    <row r="1910" spans="1:3" x14ac:dyDescent="0.2">
      <c r="A1910" s="1">
        <v>26727</v>
      </c>
      <c r="B1910" t="s">
        <v>4257</v>
      </c>
      <c r="C1910" t="s">
        <v>4258</v>
      </c>
    </row>
    <row r="1911" spans="1:3" x14ac:dyDescent="0.2">
      <c r="A1911" s="1">
        <v>26728</v>
      </c>
      <c r="B1911" t="s">
        <v>4259</v>
      </c>
      <c r="C1911" t="s">
        <v>4260</v>
      </c>
    </row>
    <row r="1912" spans="1:3" x14ac:dyDescent="0.2">
      <c r="A1912" s="1">
        <v>26729</v>
      </c>
      <c r="B1912" t="s">
        <v>4261</v>
      </c>
      <c r="C1912" t="s">
        <v>4262</v>
      </c>
    </row>
    <row r="1913" spans="1:3" x14ac:dyDescent="0.2">
      <c r="A1913" s="1">
        <v>26730</v>
      </c>
      <c r="B1913" t="s">
        <v>4263</v>
      </c>
      <c r="C1913" t="s">
        <v>4264</v>
      </c>
    </row>
    <row r="1914" spans="1:3" x14ac:dyDescent="0.2">
      <c r="A1914" s="1">
        <v>26731</v>
      </c>
      <c r="B1914" t="s">
        <v>4265</v>
      </c>
      <c r="C1914" t="s">
        <v>4266</v>
      </c>
    </row>
    <row r="1915" spans="1:3" x14ac:dyDescent="0.2">
      <c r="A1915" s="1">
        <v>26732</v>
      </c>
      <c r="B1915" t="s">
        <v>4267</v>
      </c>
      <c r="C1915" t="s">
        <v>4268</v>
      </c>
    </row>
    <row r="1916" spans="1:3" x14ac:dyDescent="0.2">
      <c r="A1916" s="1">
        <v>26733</v>
      </c>
      <c r="B1916" t="s">
        <v>4269</v>
      </c>
      <c r="C1916" t="s">
        <v>4270</v>
      </c>
    </row>
    <row r="1917" spans="1:3" x14ac:dyDescent="0.2">
      <c r="A1917" s="1">
        <v>26734</v>
      </c>
      <c r="B1917" t="s">
        <v>4271</v>
      </c>
      <c r="C1917" t="s">
        <v>4272</v>
      </c>
    </row>
    <row r="1918" spans="1:3" x14ac:dyDescent="0.2">
      <c r="A1918" s="1">
        <v>26735</v>
      </c>
      <c r="B1918" t="s">
        <v>4273</v>
      </c>
      <c r="C1918" t="s">
        <v>4274</v>
      </c>
    </row>
    <row r="1919" spans="1:3" x14ac:dyDescent="0.2">
      <c r="A1919" s="1">
        <v>26736</v>
      </c>
      <c r="B1919" t="s">
        <v>4275</v>
      </c>
      <c r="C1919" t="s">
        <v>4276</v>
      </c>
    </row>
    <row r="1920" spans="1:3" x14ac:dyDescent="0.2">
      <c r="A1920" s="1">
        <v>26737</v>
      </c>
      <c r="B1920" t="s">
        <v>4277</v>
      </c>
      <c r="C1920" t="s">
        <v>4278</v>
      </c>
    </row>
    <row r="1921" spans="1:3" x14ac:dyDescent="0.2">
      <c r="A1921" s="1">
        <v>26738</v>
      </c>
      <c r="B1921" t="s">
        <v>4279</v>
      </c>
      <c r="C1921" t="s">
        <v>4280</v>
      </c>
    </row>
    <row r="1922" spans="1:3" x14ac:dyDescent="0.2">
      <c r="A1922" s="1">
        <v>26739</v>
      </c>
      <c r="B1922" t="s">
        <v>4281</v>
      </c>
      <c r="C1922" t="s">
        <v>4282</v>
      </c>
    </row>
    <row r="1923" spans="1:3" x14ac:dyDescent="0.2">
      <c r="A1923" s="1">
        <v>26740</v>
      </c>
      <c r="B1923" t="s">
        <v>4283</v>
      </c>
      <c r="C1923" t="s">
        <v>4284</v>
      </c>
    </row>
    <row r="1924" spans="1:3" x14ac:dyDescent="0.2">
      <c r="A1924" s="1">
        <v>26741</v>
      </c>
      <c r="B1924" t="s">
        <v>4285</v>
      </c>
      <c r="C1924" t="s">
        <v>4286</v>
      </c>
    </row>
    <row r="1925" spans="1:3" x14ac:dyDescent="0.2">
      <c r="A1925" s="1">
        <v>26742</v>
      </c>
      <c r="B1925" t="s">
        <v>4287</v>
      </c>
      <c r="C1925" t="s">
        <v>4288</v>
      </c>
    </row>
    <row r="1926" spans="1:3" x14ac:dyDescent="0.2">
      <c r="A1926" s="1">
        <v>26743</v>
      </c>
      <c r="B1926" t="s">
        <v>4289</v>
      </c>
      <c r="C1926" t="s">
        <v>4290</v>
      </c>
    </row>
    <row r="1927" spans="1:3" x14ac:dyDescent="0.2">
      <c r="A1927" s="1">
        <v>26744</v>
      </c>
      <c r="B1927" t="s">
        <v>4291</v>
      </c>
      <c r="C1927" t="s">
        <v>4292</v>
      </c>
    </row>
    <row r="1928" spans="1:3" x14ac:dyDescent="0.2">
      <c r="A1928" s="1">
        <v>26745</v>
      </c>
      <c r="B1928" t="s">
        <v>4293</v>
      </c>
      <c r="C1928" t="s">
        <v>4294</v>
      </c>
    </row>
    <row r="1929" spans="1:3" x14ac:dyDescent="0.2">
      <c r="A1929" s="1">
        <v>26746</v>
      </c>
      <c r="B1929" t="s">
        <v>4295</v>
      </c>
      <c r="C1929" t="s">
        <v>4296</v>
      </c>
    </row>
    <row r="1930" spans="1:3" x14ac:dyDescent="0.2">
      <c r="A1930" s="1">
        <v>26747</v>
      </c>
      <c r="B1930" t="s">
        <v>4297</v>
      </c>
      <c r="C1930" t="s">
        <v>4298</v>
      </c>
    </row>
    <row r="1931" spans="1:3" x14ac:dyDescent="0.2">
      <c r="A1931" s="1">
        <v>26748</v>
      </c>
      <c r="B1931" t="s">
        <v>4299</v>
      </c>
      <c r="C1931" t="s">
        <v>4300</v>
      </c>
    </row>
    <row r="1932" spans="1:3" x14ac:dyDescent="0.2">
      <c r="A1932" s="1">
        <v>26749</v>
      </c>
      <c r="B1932" t="s">
        <v>4301</v>
      </c>
      <c r="C1932" t="s">
        <v>4302</v>
      </c>
    </row>
    <row r="1933" spans="1:3" x14ac:dyDescent="0.2">
      <c r="A1933" s="1">
        <v>26750</v>
      </c>
      <c r="B1933" t="s">
        <v>4303</v>
      </c>
      <c r="C1933" t="s">
        <v>4304</v>
      </c>
    </row>
    <row r="1934" spans="1:3" x14ac:dyDescent="0.2">
      <c r="A1934" s="1">
        <v>26751</v>
      </c>
      <c r="B1934" t="s">
        <v>4305</v>
      </c>
      <c r="C1934" t="s">
        <v>4306</v>
      </c>
    </row>
    <row r="1935" spans="1:3" x14ac:dyDescent="0.2">
      <c r="A1935" s="1">
        <v>26752</v>
      </c>
      <c r="B1935" t="s">
        <v>4307</v>
      </c>
      <c r="C1935" t="s">
        <v>4308</v>
      </c>
    </row>
    <row r="1936" spans="1:3" x14ac:dyDescent="0.2">
      <c r="A1936" s="1">
        <v>26753</v>
      </c>
      <c r="B1936" t="s">
        <v>4309</v>
      </c>
      <c r="C1936" t="s">
        <v>4310</v>
      </c>
    </row>
    <row r="1937" spans="1:3" x14ac:dyDescent="0.2">
      <c r="A1937" s="1">
        <v>26754</v>
      </c>
      <c r="B1937" t="s">
        <v>4311</v>
      </c>
      <c r="C1937" t="s">
        <v>4312</v>
      </c>
    </row>
    <row r="1938" spans="1:3" x14ac:dyDescent="0.2">
      <c r="A1938" s="1">
        <v>26755</v>
      </c>
      <c r="B1938" t="s">
        <v>4313</v>
      </c>
      <c r="C1938" t="s">
        <v>4314</v>
      </c>
    </row>
    <row r="1939" spans="1:3" x14ac:dyDescent="0.2">
      <c r="A1939" s="1">
        <v>26756</v>
      </c>
      <c r="B1939" t="s">
        <v>4315</v>
      </c>
      <c r="C1939" t="s">
        <v>4316</v>
      </c>
    </row>
    <row r="1940" spans="1:3" x14ac:dyDescent="0.2">
      <c r="A1940" s="1">
        <v>26757</v>
      </c>
      <c r="B1940" t="s">
        <v>4317</v>
      </c>
      <c r="C1940" t="s">
        <v>4318</v>
      </c>
    </row>
    <row r="1941" spans="1:3" x14ac:dyDescent="0.2">
      <c r="A1941" s="1">
        <v>26758</v>
      </c>
      <c r="B1941" t="s">
        <v>4319</v>
      </c>
      <c r="C1941" t="s">
        <v>4320</v>
      </c>
    </row>
    <row r="1942" spans="1:3" x14ac:dyDescent="0.2">
      <c r="A1942" s="1">
        <v>26759</v>
      </c>
      <c r="B1942" t="s">
        <v>4321</v>
      </c>
      <c r="C1942" t="s">
        <v>4322</v>
      </c>
    </row>
    <row r="1943" spans="1:3" x14ac:dyDescent="0.2">
      <c r="A1943" s="1">
        <v>26760</v>
      </c>
      <c r="B1943" t="s">
        <v>4323</v>
      </c>
      <c r="C1943" t="s">
        <v>4324</v>
      </c>
    </row>
    <row r="1944" spans="1:3" x14ac:dyDescent="0.2">
      <c r="A1944" s="1">
        <v>26761</v>
      </c>
      <c r="B1944" t="s">
        <v>4325</v>
      </c>
      <c r="C1944" t="s">
        <v>4326</v>
      </c>
    </row>
    <row r="1945" spans="1:3" x14ac:dyDescent="0.2">
      <c r="A1945" s="1">
        <v>26762</v>
      </c>
      <c r="B1945" t="s">
        <v>4327</v>
      </c>
      <c r="C1945" t="s">
        <v>4328</v>
      </c>
    </row>
    <row r="1946" spans="1:3" x14ac:dyDescent="0.2">
      <c r="A1946" s="1">
        <v>26763</v>
      </c>
      <c r="B1946" t="s">
        <v>4329</v>
      </c>
      <c r="C1946" t="s">
        <v>4330</v>
      </c>
    </row>
    <row r="1947" spans="1:3" x14ac:dyDescent="0.2">
      <c r="A1947" s="1">
        <v>26764</v>
      </c>
      <c r="B1947" t="s">
        <v>4331</v>
      </c>
      <c r="C1947" t="s">
        <v>4332</v>
      </c>
    </row>
    <row r="1948" spans="1:3" x14ac:dyDescent="0.2">
      <c r="A1948" s="1">
        <v>26765</v>
      </c>
      <c r="B1948" t="s">
        <v>4333</v>
      </c>
      <c r="C1948" t="s">
        <v>4334</v>
      </c>
    </row>
    <row r="1949" spans="1:3" x14ac:dyDescent="0.2">
      <c r="A1949" s="1">
        <v>26766</v>
      </c>
      <c r="B1949" t="s">
        <v>4335</v>
      </c>
      <c r="C1949" t="s">
        <v>4336</v>
      </c>
    </row>
    <row r="1950" spans="1:3" x14ac:dyDescent="0.2">
      <c r="A1950" s="1">
        <v>26767</v>
      </c>
      <c r="B1950" t="s">
        <v>4337</v>
      </c>
      <c r="C1950" t="s">
        <v>4338</v>
      </c>
    </row>
    <row r="1951" spans="1:3" x14ac:dyDescent="0.2">
      <c r="A1951" s="1">
        <v>26768</v>
      </c>
      <c r="B1951" t="s">
        <v>4339</v>
      </c>
      <c r="C1951" t="s">
        <v>4340</v>
      </c>
    </row>
    <row r="1952" spans="1:3" x14ac:dyDescent="0.2">
      <c r="A1952" s="1">
        <v>26769</v>
      </c>
      <c r="B1952" t="s">
        <v>4341</v>
      </c>
      <c r="C1952" t="s">
        <v>4342</v>
      </c>
    </row>
    <row r="1953" spans="1:3" x14ac:dyDescent="0.2">
      <c r="A1953" s="1">
        <v>26770</v>
      </c>
      <c r="B1953" t="s">
        <v>4343</v>
      </c>
      <c r="C1953" t="s">
        <v>4344</v>
      </c>
    </row>
    <row r="1954" spans="1:3" x14ac:dyDescent="0.2">
      <c r="A1954" s="1">
        <v>26771</v>
      </c>
      <c r="B1954" t="s">
        <v>4345</v>
      </c>
      <c r="C1954" t="s">
        <v>4346</v>
      </c>
    </row>
    <row r="1955" spans="1:3" x14ac:dyDescent="0.2">
      <c r="A1955" s="1">
        <v>26772</v>
      </c>
      <c r="B1955" t="s">
        <v>4347</v>
      </c>
      <c r="C1955" t="s">
        <v>4348</v>
      </c>
    </row>
    <row r="1956" spans="1:3" x14ac:dyDescent="0.2">
      <c r="A1956" s="1">
        <v>26773</v>
      </c>
      <c r="B1956" t="s">
        <v>4349</v>
      </c>
      <c r="C1956" t="s">
        <v>4350</v>
      </c>
    </row>
    <row r="1957" spans="1:3" x14ac:dyDescent="0.2">
      <c r="A1957" s="1">
        <v>26774</v>
      </c>
      <c r="B1957" t="s">
        <v>4351</v>
      </c>
      <c r="C1957" t="s">
        <v>4352</v>
      </c>
    </row>
    <row r="1958" spans="1:3" x14ac:dyDescent="0.2">
      <c r="A1958" s="1">
        <v>26775</v>
      </c>
      <c r="B1958" t="s">
        <v>4353</v>
      </c>
      <c r="C1958" t="s">
        <v>4354</v>
      </c>
    </row>
    <row r="1959" spans="1:3" x14ac:dyDescent="0.2">
      <c r="A1959" s="1">
        <v>26776</v>
      </c>
      <c r="B1959" t="s">
        <v>4355</v>
      </c>
      <c r="C1959" t="s">
        <v>4356</v>
      </c>
    </row>
    <row r="1960" spans="1:3" x14ac:dyDescent="0.2">
      <c r="A1960" s="1">
        <v>26777</v>
      </c>
      <c r="B1960" t="s">
        <v>4357</v>
      </c>
      <c r="C1960" t="s">
        <v>4358</v>
      </c>
    </row>
    <row r="1961" spans="1:3" x14ac:dyDescent="0.2">
      <c r="A1961" s="1">
        <v>26778</v>
      </c>
      <c r="B1961" t="s">
        <v>4359</v>
      </c>
      <c r="C1961" t="s">
        <v>4360</v>
      </c>
    </row>
    <row r="1962" spans="1:3" x14ac:dyDescent="0.2">
      <c r="A1962" s="1">
        <v>26779</v>
      </c>
      <c r="B1962" t="s">
        <v>4361</v>
      </c>
      <c r="C1962" t="s">
        <v>4362</v>
      </c>
    </row>
    <row r="1963" spans="1:3" x14ac:dyDescent="0.2">
      <c r="A1963" s="1">
        <v>26780</v>
      </c>
      <c r="B1963" t="s">
        <v>4363</v>
      </c>
      <c r="C1963" t="s">
        <v>4364</v>
      </c>
    </row>
    <row r="1964" spans="1:3" x14ac:dyDescent="0.2">
      <c r="A1964" s="1">
        <v>26781</v>
      </c>
      <c r="B1964" t="s">
        <v>4365</v>
      </c>
      <c r="C1964" t="s">
        <v>4366</v>
      </c>
    </row>
    <row r="1965" spans="1:3" x14ac:dyDescent="0.2">
      <c r="A1965" s="1">
        <v>26782</v>
      </c>
      <c r="B1965" t="s">
        <v>4367</v>
      </c>
      <c r="C1965" t="s">
        <v>4368</v>
      </c>
    </row>
    <row r="1966" spans="1:3" x14ac:dyDescent="0.2">
      <c r="A1966" s="1">
        <v>26783</v>
      </c>
      <c r="B1966" t="s">
        <v>4369</v>
      </c>
      <c r="C1966" t="s">
        <v>4370</v>
      </c>
    </row>
    <row r="1967" spans="1:3" x14ac:dyDescent="0.2">
      <c r="A1967" s="1">
        <v>26784</v>
      </c>
      <c r="B1967" t="s">
        <v>4371</v>
      </c>
      <c r="C1967" t="s">
        <v>4372</v>
      </c>
    </row>
    <row r="1968" spans="1:3" x14ac:dyDescent="0.2">
      <c r="A1968" s="1">
        <v>26785</v>
      </c>
      <c r="B1968" t="s">
        <v>4373</v>
      </c>
      <c r="C1968" t="s">
        <v>4374</v>
      </c>
    </row>
    <row r="1969" spans="1:3" x14ac:dyDescent="0.2">
      <c r="A1969" s="1">
        <v>26786</v>
      </c>
      <c r="B1969" t="s">
        <v>4375</v>
      </c>
      <c r="C1969" t="s">
        <v>4376</v>
      </c>
    </row>
    <row r="1970" spans="1:3" x14ac:dyDescent="0.2">
      <c r="A1970" s="1">
        <v>26787</v>
      </c>
      <c r="B1970" t="s">
        <v>4377</v>
      </c>
      <c r="C1970" t="s">
        <v>4378</v>
      </c>
    </row>
    <row r="1971" spans="1:3" x14ac:dyDescent="0.2">
      <c r="A1971" s="1">
        <v>26788</v>
      </c>
      <c r="B1971" t="s">
        <v>4379</v>
      </c>
      <c r="C1971" t="s">
        <v>4380</v>
      </c>
    </row>
    <row r="1972" spans="1:3" x14ac:dyDescent="0.2">
      <c r="A1972" s="1">
        <v>26789</v>
      </c>
      <c r="B1972" t="s">
        <v>4381</v>
      </c>
      <c r="C1972" t="s">
        <v>4382</v>
      </c>
    </row>
    <row r="1973" spans="1:3" x14ac:dyDescent="0.2">
      <c r="A1973" s="1">
        <v>26790</v>
      </c>
      <c r="B1973" t="s">
        <v>4383</v>
      </c>
      <c r="C1973" t="s">
        <v>4384</v>
      </c>
    </row>
    <row r="1974" spans="1:3" x14ac:dyDescent="0.2">
      <c r="A1974" s="1">
        <v>26791</v>
      </c>
      <c r="B1974" t="s">
        <v>4385</v>
      </c>
      <c r="C1974" t="s">
        <v>4386</v>
      </c>
    </row>
    <row r="1975" spans="1:3" x14ac:dyDescent="0.2">
      <c r="A1975" s="1">
        <v>26792</v>
      </c>
      <c r="B1975" t="s">
        <v>4387</v>
      </c>
      <c r="C1975" t="s">
        <v>4388</v>
      </c>
    </row>
    <row r="1976" spans="1:3" x14ac:dyDescent="0.2">
      <c r="A1976" s="1">
        <v>26793</v>
      </c>
      <c r="B1976" t="s">
        <v>4389</v>
      </c>
      <c r="C1976" t="s">
        <v>4390</v>
      </c>
    </row>
    <row r="1977" spans="1:3" x14ac:dyDescent="0.2">
      <c r="A1977" s="1">
        <v>26794</v>
      </c>
      <c r="B1977" t="s">
        <v>4391</v>
      </c>
      <c r="C1977" t="s">
        <v>4392</v>
      </c>
    </row>
    <row r="1978" spans="1:3" x14ac:dyDescent="0.2">
      <c r="A1978" s="1">
        <v>26795</v>
      </c>
      <c r="B1978" t="s">
        <v>4393</v>
      </c>
      <c r="C1978" t="s">
        <v>4394</v>
      </c>
    </row>
    <row r="1979" spans="1:3" x14ac:dyDescent="0.2">
      <c r="A1979" s="1">
        <v>26796</v>
      </c>
      <c r="B1979" t="s">
        <v>4395</v>
      </c>
      <c r="C1979" t="s">
        <v>4396</v>
      </c>
    </row>
    <row r="1980" spans="1:3" x14ac:dyDescent="0.2">
      <c r="A1980" s="1">
        <v>26797</v>
      </c>
      <c r="B1980" t="s">
        <v>4397</v>
      </c>
      <c r="C1980" t="s">
        <v>4398</v>
      </c>
    </row>
    <row r="1981" spans="1:3" x14ac:dyDescent="0.2">
      <c r="A1981" s="1">
        <v>26798</v>
      </c>
      <c r="B1981" t="s">
        <v>4399</v>
      </c>
      <c r="C1981" t="s">
        <v>4400</v>
      </c>
    </row>
    <row r="1982" spans="1:3" x14ac:dyDescent="0.2">
      <c r="A1982" s="1">
        <v>26799</v>
      </c>
      <c r="B1982" t="s">
        <v>4401</v>
      </c>
      <c r="C1982" t="s">
        <v>4402</v>
      </c>
    </row>
    <row r="1983" spans="1:3" x14ac:dyDescent="0.2">
      <c r="A1983" s="1">
        <v>26800</v>
      </c>
      <c r="B1983" t="s">
        <v>4403</v>
      </c>
      <c r="C1983" t="s">
        <v>4404</v>
      </c>
    </row>
    <row r="1984" spans="1:3" x14ac:dyDescent="0.2">
      <c r="A1984" s="1">
        <v>26801</v>
      </c>
      <c r="B1984" t="s">
        <v>4405</v>
      </c>
      <c r="C1984" t="s">
        <v>4406</v>
      </c>
    </row>
    <row r="1985" spans="1:3" x14ac:dyDescent="0.2">
      <c r="A1985" s="1">
        <v>26802</v>
      </c>
      <c r="B1985" t="s">
        <v>4407</v>
      </c>
      <c r="C1985" t="s">
        <v>4408</v>
      </c>
    </row>
    <row r="1986" spans="1:3" x14ac:dyDescent="0.2">
      <c r="A1986" s="1">
        <v>26803</v>
      </c>
      <c r="B1986" t="s">
        <v>4409</v>
      </c>
      <c r="C1986" t="s">
        <v>4410</v>
      </c>
    </row>
    <row r="1987" spans="1:3" x14ac:dyDescent="0.2">
      <c r="A1987" s="1">
        <v>26804</v>
      </c>
      <c r="B1987" t="s">
        <v>4411</v>
      </c>
      <c r="C1987" t="s">
        <v>4412</v>
      </c>
    </row>
    <row r="1988" spans="1:3" x14ac:dyDescent="0.2">
      <c r="A1988" s="1">
        <v>26805</v>
      </c>
      <c r="B1988" t="s">
        <v>4413</v>
      </c>
      <c r="C1988" t="s">
        <v>4414</v>
      </c>
    </row>
    <row r="1989" spans="1:3" x14ac:dyDescent="0.2">
      <c r="A1989" s="1">
        <v>26806</v>
      </c>
      <c r="B1989" t="s">
        <v>4415</v>
      </c>
      <c r="C1989" t="s">
        <v>4416</v>
      </c>
    </row>
    <row r="1990" spans="1:3" x14ac:dyDescent="0.2">
      <c r="A1990" s="1">
        <v>26807</v>
      </c>
      <c r="B1990" t="s">
        <v>4417</v>
      </c>
      <c r="C1990" t="s">
        <v>4418</v>
      </c>
    </row>
    <row r="1991" spans="1:3" x14ac:dyDescent="0.2">
      <c r="A1991" s="1">
        <v>26808</v>
      </c>
      <c r="B1991" t="s">
        <v>4419</v>
      </c>
      <c r="C1991" t="s">
        <v>4420</v>
      </c>
    </row>
    <row r="1992" spans="1:3" x14ac:dyDescent="0.2">
      <c r="A1992" s="1">
        <v>26809</v>
      </c>
      <c r="B1992" t="s">
        <v>4421</v>
      </c>
      <c r="C1992" t="s">
        <v>4422</v>
      </c>
    </row>
    <row r="1993" spans="1:3" x14ac:dyDescent="0.2">
      <c r="A1993" s="1">
        <v>26810</v>
      </c>
      <c r="B1993" t="s">
        <v>4423</v>
      </c>
      <c r="C1993" t="s">
        <v>4424</v>
      </c>
    </row>
    <row r="1994" spans="1:3" x14ac:dyDescent="0.2">
      <c r="A1994" s="1">
        <v>26811</v>
      </c>
      <c r="B1994" t="s">
        <v>4425</v>
      </c>
      <c r="C1994" t="s">
        <v>4426</v>
      </c>
    </row>
    <row r="1995" spans="1:3" x14ac:dyDescent="0.2">
      <c r="A1995" s="1">
        <v>26812</v>
      </c>
      <c r="B1995" t="s">
        <v>4427</v>
      </c>
      <c r="C1995" t="s">
        <v>4428</v>
      </c>
    </row>
    <row r="1996" spans="1:3" x14ac:dyDescent="0.2">
      <c r="A1996" s="1">
        <v>26813</v>
      </c>
      <c r="B1996" t="s">
        <v>4429</v>
      </c>
      <c r="C1996" t="s">
        <v>4430</v>
      </c>
    </row>
    <row r="1997" spans="1:3" x14ac:dyDescent="0.2">
      <c r="A1997" s="1">
        <v>26814</v>
      </c>
      <c r="B1997" t="s">
        <v>4431</v>
      </c>
      <c r="C1997" t="s">
        <v>4432</v>
      </c>
    </row>
    <row r="1998" spans="1:3" x14ac:dyDescent="0.2">
      <c r="A1998" s="1">
        <v>26815</v>
      </c>
      <c r="B1998" t="s">
        <v>4433</v>
      </c>
      <c r="C1998" t="s">
        <v>4434</v>
      </c>
    </row>
    <row r="1999" spans="1:3" x14ac:dyDescent="0.2">
      <c r="A1999" s="1">
        <v>26816</v>
      </c>
      <c r="B1999" t="s">
        <v>4435</v>
      </c>
      <c r="C1999" t="s">
        <v>4436</v>
      </c>
    </row>
    <row r="2000" spans="1:3" x14ac:dyDescent="0.2">
      <c r="A2000" s="1">
        <v>26817</v>
      </c>
      <c r="B2000" t="s">
        <v>4437</v>
      </c>
      <c r="C2000" t="s">
        <v>4438</v>
      </c>
    </row>
    <row r="2001" spans="1:3" x14ac:dyDescent="0.2">
      <c r="A2001" s="1">
        <v>26818</v>
      </c>
      <c r="B2001" t="s">
        <v>4439</v>
      </c>
      <c r="C2001" t="s">
        <v>4440</v>
      </c>
    </row>
    <row r="2002" spans="1:3" x14ac:dyDescent="0.2">
      <c r="A2002" s="1">
        <v>26819</v>
      </c>
      <c r="B2002" t="s">
        <v>4441</v>
      </c>
      <c r="C2002" t="s">
        <v>4442</v>
      </c>
    </row>
    <row r="2003" spans="1:3" x14ac:dyDescent="0.2">
      <c r="A2003" s="1">
        <v>26820</v>
      </c>
      <c r="B2003" t="s">
        <v>4443</v>
      </c>
      <c r="C2003" t="s">
        <v>4444</v>
      </c>
    </row>
    <row r="2004" spans="1:3" x14ac:dyDescent="0.2">
      <c r="A2004" s="1">
        <v>26821</v>
      </c>
      <c r="B2004" t="s">
        <v>4445</v>
      </c>
      <c r="C2004" t="s">
        <v>4446</v>
      </c>
    </row>
    <row r="2005" spans="1:3" x14ac:dyDescent="0.2">
      <c r="A2005" s="1">
        <v>26822</v>
      </c>
      <c r="B2005" t="s">
        <v>4447</v>
      </c>
      <c r="C2005" t="s">
        <v>4448</v>
      </c>
    </row>
    <row r="2006" spans="1:3" x14ac:dyDescent="0.2">
      <c r="A2006" s="1">
        <v>26823</v>
      </c>
      <c r="B2006" t="s">
        <v>4449</v>
      </c>
      <c r="C2006" t="s">
        <v>4450</v>
      </c>
    </row>
    <row r="2007" spans="1:3" x14ac:dyDescent="0.2">
      <c r="A2007" s="1">
        <v>26824</v>
      </c>
      <c r="B2007" t="s">
        <v>4451</v>
      </c>
      <c r="C2007" t="s">
        <v>4452</v>
      </c>
    </row>
    <row r="2008" spans="1:3" x14ac:dyDescent="0.2">
      <c r="A2008" s="1">
        <v>26825</v>
      </c>
      <c r="B2008" t="s">
        <v>4453</v>
      </c>
      <c r="C2008" t="s">
        <v>4454</v>
      </c>
    </row>
    <row r="2009" spans="1:3" x14ac:dyDescent="0.2">
      <c r="A2009" s="1">
        <v>26826</v>
      </c>
      <c r="B2009" t="s">
        <v>4455</v>
      </c>
      <c r="C2009" t="s">
        <v>4456</v>
      </c>
    </row>
    <row r="2010" spans="1:3" x14ac:dyDescent="0.2">
      <c r="A2010" s="1">
        <v>26827</v>
      </c>
      <c r="B2010" t="s">
        <v>4457</v>
      </c>
      <c r="C2010" t="s">
        <v>4458</v>
      </c>
    </row>
    <row r="2011" spans="1:3" x14ac:dyDescent="0.2">
      <c r="A2011" s="1">
        <v>26828</v>
      </c>
      <c r="B2011" t="s">
        <v>4459</v>
      </c>
      <c r="C2011" t="s">
        <v>4460</v>
      </c>
    </row>
    <row r="2012" spans="1:3" x14ac:dyDescent="0.2">
      <c r="A2012" s="1">
        <v>26829</v>
      </c>
      <c r="B2012" t="s">
        <v>4461</v>
      </c>
      <c r="C2012" t="s">
        <v>4462</v>
      </c>
    </row>
    <row r="2013" spans="1:3" x14ac:dyDescent="0.2">
      <c r="A2013" s="1">
        <v>26830</v>
      </c>
      <c r="B2013" t="s">
        <v>4463</v>
      </c>
      <c r="C2013" t="s">
        <v>4464</v>
      </c>
    </row>
    <row r="2014" spans="1:3" x14ac:dyDescent="0.2">
      <c r="A2014" s="1">
        <v>26831</v>
      </c>
      <c r="B2014" t="s">
        <v>4465</v>
      </c>
      <c r="C2014" t="s">
        <v>4466</v>
      </c>
    </row>
    <row r="2015" spans="1:3" x14ac:dyDescent="0.2">
      <c r="A2015" s="1">
        <v>26832</v>
      </c>
      <c r="B2015" t="s">
        <v>4467</v>
      </c>
      <c r="C2015" t="s">
        <v>4468</v>
      </c>
    </row>
    <row r="2016" spans="1:3" x14ac:dyDescent="0.2">
      <c r="A2016" s="1">
        <v>26833</v>
      </c>
      <c r="B2016" t="s">
        <v>4469</v>
      </c>
      <c r="C2016" t="s">
        <v>4470</v>
      </c>
    </row>
    <row r="2017" spans="1:3" x14ac:dyDescent="0.2">
      <c r="A2017" s="1">
        <v>26834</v>
      </c>
      <c r="B2017" t="s">
        <v>4471</v>
      </c>
      <c r="C2017" t="s">
        <v>4472</v>
      </c>
    </row>
    <row r="2018" spans="1:3" x14ac:dyDescent="0.2">
      <c r="A2018" s="1">
        <v>26835</v>
      </c>
      <c r="B2018" t="s">
        <v>4473</v>
      </c>
      <c r="C2018" t="s">
        <v>4474</v>
      </c>
    </row>
    <row r="2019" spans="1:3" x14ac:dyDescent="0.2">
      <c r="A2019" s="1">
        <v>26836</v>
      </c>
      <c r="B2019" t="s">
        <v>4475</v>
      </c>
      <c r="C2019" t="s">
        <v>4476</v>
      </c>
    </row>
    <row r="2020" spans="1:3" x14ac:dyDescent="0.2">
      <c r="A2020" s="1">
        <v>26837</v>
      </c>
      <c r="B2020" t="s">
        <v>4477</v>
      </c>
      <c r="C2020" t="s">
        <v>4478</v>
      </c>
    </row>
    <row r="2021" spans="1:3" x14ac:dyDescent="0.2">
      <c r="A2021" s="1">
        <v>26838</v>
      </c>
      <c r="B2021" t="s">
        <v>4479</v>
      </c>
      <c r="C2021" t="s">
        <v>4480</v>
      </c>
    </row>
    <row r="2022" spans="1:3" x14ac:dyDescent="0.2">
      <c r="A2022" s="1">
        <v>26839</v>
      </c>
      <c r="B2022" t="s">
        <v>4481</v>
      </c>
      <c r="C2022" t="s">
        <v>4482</v>
      </c>
    </row>
    <row r="2023" spans="1:3" x14ac:dyDescent="0.2">
      <c r="A2023" s="1">
        <v>26840</v>
      </c>
      <c r="B2023" t="s">
        <v>4483</v>
      </c>
      <c r="C2023" t="s">
        <v>4484</v>
      </c>
    </row>
    <row r="2024" spans="1:3" x14ac:dyDescent="0.2">
      <c r="A2024" s="1">
        <v>26841</v>
      </c>
      <c r="B2024" t="s">
        <v>4485</v>
      </c>
      <c r="C2024" t="s">
        <v>4486</v>
      </c>
    </row>
    <row r="2025" spans="1:3" x14ac:dyDescent="0.2">
      <c r="A2025" s="1">
        <v>26842</v>
      </c>
      <c r="B2025" t="s">
        <v>4487</v>
      </c>
      <c r="C2025" t="s">
        <v>4488</v>
      </c>
    </row>
    <row r="2026" spans="1:3" x14ac:dyDescent="0.2">
      <c r="A2026" s="1">
        <v>26843</v>
      </c>
      <c r="B2026" t="s">
        <v>4489</v>
      </c>
      <c r="C2026" t="s">
        <v>4490</v>
      </c>
    </row>
    <row r="2027" spans="1:3" x14ac:dyDescent="0.2">
      <c r="A2027" s="1">
        <v>26844</v>
      </c>
      <c r="B2027" t="s">
        <v>4491</v>
      </c>
      <c r="C2027" t="s">
        <v>4492</v>
      </c>
    </row>
    <row r="2028" spans="1:3" x14ac:dyDescent="0.2">
      <c r="A2028" s="1">
        <v>26845</v>
      </c>
      <c r="B2028" t="s">
        <v>4493</v>
      </c>
      <c r="C2028" t="s">
        <v>4494</v>
      </c>
    </row>
    <row r="2029" spans="1:3" x14ac:dyDescent="0.2">
      <c r="A2029" s="1">
        <v>26846</v>
      </c>
      <c r="B2029" t="s">
        <v>4495</v>
      </c>
      <c r="C2029" t="s">
        <v>4496</v>
      </c>
    </row>
    <row r="2030" spans="1:3" x14ac:dyDescent="0.2">
      <c r="A2030" s="1">
        <v>26847</v>
      </c>
      <c r="B2030" t="s">
        <v>4497</v>
      </c>
      <c r="C2030" t="s">
        <v>4498</v>
      </c>
    </row>
    <row r="2031" spans="1:3" x14ac:dyDescent="0.2">
      <c r="A2031" s="1">
        <v>26848</v>
      </c>
      <c r="B2031" t="s">
        <v>4499</v>
      </c>
      <c r="C2031" t="s">
        <v>4500</v>
      </c>
    </row>
    <row r="2032" spans="1:3" x14ac:dyDescent="0.2">
      <c r="A2032" s="1">
        <v>26849</v>
      </c>
      <c r="B2032" t="s">
        <v>4501</v>
      </c>
      <c r="C2032" t="s">
        <v>4502</v>
      </c>
    </row>
    <row r="2033" spans="1:3" x14ac:dyDescent="0.2">
      <c r="A2033" s="1">
        <v>26850</v>
      </c>
      <c r="B2033" t="s">
        <v>4503</v>
      </c>
      <c r="C2033" t="s">
        <v>4504</v>
      </c>
    </row>
    <row r="2034" spans="1:3" x14ac:dyDescent="0.2">
      <c r="A2034" s="1">
        <v>26851</v>
      </c>
      <c r="B2034" t="s">
        <v>4505</v>
      </c>
      <c r="C2034" t="s">
        <v>4506</v>
      </c>
    </row>
    <row r="2035" spans="1:3" x14ac:dyDescent="0.2">
      <c r="A2035" s="1">
        <v>26852</v>
      </c>
      <c r="B2035" t="s">
        <v>4507</v>
      </c>
      <c r="C2035" t="s">
        <v>4508</v>
      </c>
    </row>
    <row r="2036" spans="1:3" x14ac:dyDescent="0.2">
      <c r="A2036" s="1">
        <v>26853</v>
      </c>
      <c r="B2036" t="s">
        <v>4509</v>
      </c>
      <c r="C2036" t="s">
        <v>4510</v>
      </c>
    </row>
    <row r="2037" spans="1:3" x14ac:dyDescent="0.2">
      <c r="A2037" s="1">
        <v>26854</v>
      </c>
      <c r="B2037" t="s">
        <v>4511</v>
      </c>
      <c r="C2037" t="s">
        <v>4512</v>
      </c>
    </row>
    <row r="2038" spans="1:3" x14ac:dyDescent="0.2">
      <c r="A2038" s="1">
        <v>26855</v>
      </c>
      <c r="B2038" t="s">
        <v>4513</v>
      </c>
      <c r="C2038" t="s">
        <v>4514</v>
      </c>
    </row>
    <row r="2039" spans="1:3" x14ac:dyDescent="0.2">
      <c r="A2039" s="1">
        <v>26856</v>
      </c>
      <c r="B2039" t="s">
        <v>4515</v>
      </c>
      <c r="C2039" t="s">
        <v>4516</v>
      </c>
    </row>
    <row r="2040" spans="1:3" x14ac:dyDescent="0.2">
      <c r="A2040" s="1">
        <v>26857</v>
      </c>
      <c r="B2040" t="s">
        <v>4517</v>
      </c>
      <c r="C2040" t="s">
        <v>4518</v>
      </c>
    </row>
    <row r="2041" spans="1:3" x14ac:dyDescent="0.2">
      <c r="A2041" s="1">
        <v>26858</v>
      </c>
      <c r="B2041" t="s">
        <v>4519</v>
      </c>
      <c r="C2041" t="s">
        <v>4520</v>
      </c>
    </row>
    <row r="2042" spans="1:3" x14ac:dyDescent="0.2">
      <c r="A2042" s="1">
        <v>26859</v>
      </c>
      <c r="B2042" t="s">
        <v>4521</v>
      </c>
      <c r="C2042" t="s">
        <v>4522</v>
      </c>
    </row>
    <row r="2043" spans="1:3" x14ac:dyDescent="0.2">
      <c r="A2043" s="1">
        <v>26860</v>
      </c>
      <c r="B2043" t="s">
        <v>4523</v>
      </c>
      <c r="C2043" t="s">
        <v>4524</v>
      </c>
    </row>
    <row r="2044" spans="1:3" x14ac:dyDescent="0.2">
      <c r="A2044" s="1">
        <v>26861</v>
      </c>
      <c r="B2044" t="s">
        <v>4525</v>
      </c>
      <c r="C2044" t="s">
        <v>4526</v>
      </c>
    </row>
    <row r="2045" spans="1:3" x14ac:dyDescent="0.2">
      <c r="A2045" s="1">
        <v>26862</v>
      </c>
      <c r="B2045" t="s">
        <v>4527</v>
      </c>
      <c r="C2045" t="s">
        <v>4528</v>
      </c>
    </row>
    <row r="2046" spans="1:3" x14ac:dyDescent="0.2">
      <c r="A2046" s="1">
        <v>26863</v>
      </c>
      <c r="B2046" t="s">
        <v>4529</v>
      </c>
      <c r="C2046" t="s">
        <v>4530</v>
      </c>
    </row>
    <row r="2047" spans="1:3" x14ac:dyDescent="0.2">
      <c r="A2047" s="1">
        <v>26864</v>
      </c>
      <c r="B2047" t="s">
        <v>4531</v>
      </c>
      <c r="C2047" t="s">
        <v>4532</v>
      </c>
    </row>
    <row r="2048" spans="1:3" x14ac:dyDescent="0.2">
      <c r="A2048" s="1">
        <v>26865</v>
      </c>
      <c r="B2048" t="s">
        <v>4533</v>
      </c>
      <c r="C2048" t="s">
        <v>4534</v>
      </c>
    </row>
    <row r="2049" spans="1:3" x14ac:dyDescent="0.2">
      <c r="A2049" s="1">
        <v>26866</v>
      </c>
      <c r="B2049" t="s">
        <v>4535</v>
      </c>
      <c r="C2049" t="s">
        <v>4536</v>
      </c>
    </row>
    <row r="2050" spans="1:3" x14ac:dyDescent="0.2">
      <c r="A2050" s="1">
        <v>26867</v>
      </c>
      <c r="B2050" t="s">
        <v>4537</v>
      </c>
      <c r="C2050" t="s">
        <v>4538</v>
      </c>
    </row>
    <row r="2051" spans="1:3" x14ac:dyDescent="0.2">
      <c r="A2051" s="1">
        <v>26868</v>
      </c>
      <c r="B2051" t="s">
        <v>4539</v>
      </c>
      <c r="C2051" t="s">
        <v>4540</v>
      </c>
    </row>
    <row r="2052" spans="1:3" x14ac:dyDescent="0.2">
      <c r="A2052" s="1">
        <v>26869</v>
      </c>
      <c r="B2052" t="s">
        <v>4541</v>
      </c>
      <c r="C2052" t="s">
        <v>4542</v>
      </c>
    </row>
    <row r="2053" spans="1:3" x14ac:dyDescent="0.2">
      <c r="A2053" s="1">
        <v>26870</v>
      </c>
      <c r="B2053" t="s">
        <v>4543</v>
      </c>
      <c r="C2053" t="s">
        <v>4544</v>
      </c>
    </row>
    <row r="2054" spans="1:3" x14ac:dyDescent="0.2">
      <c r="A2054" s="1">
        <v>26871</v>
      </c>
      <c r="B2054" t="s">
        <v>4545</v>
      </c>
      <c r="C2054" t="s">
        <v>4546</v>
      </c>
    </row>
    <row r="2055" spans="1:3" x14ac:dyDescent="0.2">
      <c r="A2055" s="1">
        <v>26872</v>
      </c>
      <c r="B2055" t="s">
        <v>4547</v>
      </c>
      <c r="C2055" t="s">
        <v>4548</v>
      </c>
    </row>
    <row r="2056" spans="1:3" x14ac:dyDescent="0.2">
      <c r="A2056" s="1">
        <v>26873</v>
      </c>
      <c r="B2056" t="s">
        <v>4549</v>
      </c>
      <c r="C2056" t="s">
        <v>4550</v>
      </c>
    </row>
    <row r="2057" spans="1:3" x14ac:dyDescent="0.2">
      <c r="A2057" s="1">
        <v>26874</v>
      </c>
      <c r="B2057" t="s">
        <v>4551</v>
      </c>
      <c r="C2057" t="s">
        <v>4552</v>
      </c>
    </row>
    <row r="2058" spans="1:3" x14ac:dyDescent="0.2">
      <c r="A2058" s="1">
        <v>26875</v>
      </c>
      <c r="B2058" t="s">
        <v>4553</v>
      </c>
      <c r="C2058" t="s">
        <v>4554</v>
      </c>
    </row>
    <row r="2059" spans="1:3" x14ac:dyDescent="0.2">
      <c r="A2059" s="1">
        <v>26876</v>
      </c>
      <c r="B2059" t="s">
        <v>4555</v>
      </c>
      <c r="C2059" t="s">
        <v>4556</v>
      </c>
    </row>
    <row r="2060" spans="1:3" x14ac:dyDescent="0.2">
      <c r="A2060" s="1">
        <v>26877</v>
      </c>
      <c r="B2060" t="s">
        <v>4557</v>
      </c>
      <c r="C2060" t="s">
        <v>4558</v>
      </c>
    </row>
    <row r="2061" spans="1:3" x14ac:dyDescent="0.2">
      <c r="A2061" s="1">
        <v>26878</v>
      </c>
      <c r="B2061" t="s">
        <v>4559</v>
      </c>
      <c r="C2061" t="s">
        <v>4560</v>
      </c>
    </row>
    <row r="2062" spans="1:3" x14ac:dyDescent="0.2">
      <c r="A2062" s="1">
        <v>26879</v>
      </c>
      <c r="B2062" t="s">
        <v>4561</v>
      </c>
      <c r="C2062" t="s">
        <v>4562</v>
      </c>
    </row>
    <row r="2063" spans="1:3" x14ac:dyDescent="0.2">
      <c r="A2063" s="1">
        <v>26880</v>
      </c>
      <c r="B2063" t="s">
        <v>4563</v>
      </c>
      <c r="C2063" t="s">
        <v>4564</v>
      </c>
    </row>
    <row r="2064" spans="1:3" x14ac:dyDescent="0.2">
      <c r="A2064" s="1">
        <v>26881</v>
      </c>
      <c r="B2064" t="s">
        <v>4565</v>
      </c>
      <c r="C2064" t="s">
        <v>4566</v>
      </c>
    </row>
    <row r="2065" spans="1:3" x14ac:dyDescent="0.2">
      <c r="A2065" s="1">
        <v>26882</v>
      </c>
      <c r="B2065" t="s">
        <v>4567</v>
      </c>
      <c r="C2065" t="s">
        <v>4568</v>
      </c>
    </row>
    <row r="2066" spans="1:3" x14ac:dyDescent="0.2">
      <c r="A2066" s="1">
        <v>26883</v>
      </c>
      <c r="B2066" t="s">
        <v>4569</v>
      </c>
      <c r="C2066" t="s">
        <v>4570</v>
      </c>
    </row>
    <row r="2067" spans="1:3" x14ac:dyDescent="0.2">
      <c r="A2067" s="1">
        <v>26884</v>
      </c>
      <c r="B2067" t="s">
        <v>4571</v>
      </c>
      <c r="C2067" t="s">
        <v>4572</v>
      </c>
    </row>
    <row r="2068" spans="1:3" x14ac:dyDescent="0.2">
      <c r="A2068" s="1">
        <v>26885</v>
      </c>
      <c r="B2068" t="s">
        <v>4573</v>
      </c>
      <c r="C2068" t="s">
        <v>4574</v>
      </c>
    </row>
    <row r="2069" spans="1:3" x14ac:dyDescent="0.2">
      <c r="A2069" s="1">
        <v>26886</v>
      </c>
      <c r="B2069" t="s">
        <v>4575</v>
      </c>
      <c r="C2069" t="s">
        <v>4576</v>
      </c>
    </row>
    <row r="2070" spans="1:3" x14ac:dyDescent="0.2">
      <c r="A2070" s="1">
        <v>26887</v>
      </c>
      <c r="B2070" t="s">
        <v>4577</v>
      </c>
      <c r="C2070" t="s">
        <v>4578</v>
      </c>
    </row>
    <row r="2071" spans="1:3" x14ac:dyDescent="0.2">
      <c r="A2071" s="1">
        <v>26888</v>
      </c>
      <c r="B2071" t="s">
        <v>4579</v>
      </c>
      <c r="C2071" t="s">
        <v>4580</v>
      </c>
    </row>
    <row r="2072" spans="1:3" x14ac:dyDescent="0.2">
      <c r="A2072" s="1">
        <v>26889</v>
      </c>
      <c r="B2072" t="s">
        <v>4581</v>
      </c>
      <c r="C2072" t="s">
        <v>4582</v>
      </c>
    </row>
    <row r="2073" spans="1:3" x14ac:dyDescent="0.2">
      <c r="A2073" s="1">
        <v>26890</v>
      </c>
      <c r="B2073" t="s">
        <v>4583</v>
      </c>
      <c r="C2073" t="s">
        <v>4584</v>
      </c>
    </row>
    <row r="2074" spans="1:3" x14ac:dyDescent="0.2">
      <c r="A2074" s="1">
        <v>26891</v>
      </c>
      <c r="B2074" t="s">
        <v>4585</v>
      </c>
      <c r="C2074" t="s">
        <v>4586</v>
      </c>
    </row>
    <row r="2075" spans="1:3" x14ac:dyDescent="0.2">
      <c r="A2075" s="1">
        <v>26892</v>
      </c>
      <c r="B2075" t="s">
        <v>4587</v>
      </c>
      <c r="C2075" t="s">
        <v>4588</v>
      </c>
    </row>
    <row r="2076" spans="1:3" x14ac:dyDescent="0.2">
      <c r="A2076" s="1">
        <v>26893</v>
      </c>
      <c r="B2076" t="s">
        <v>4589</v>
      </c>
      <c r="C2076" t="s">
        <v>4590</v>
      </c>
    </row>
    <row r="2077" spans="1:3" x14ac:dyDescent="0.2">
      <c r="A2077" s="1">
        <v>26894</v>
      </c>
      <c r="B2077" t="s">
        <v>4591</v>
      </c>
      <c r="C2077" t="s">
        <v>4592</v>
      </c>
    </row>
    <row r="2078" spans="1:3" x14ac:dyDescent="0.2">
      <c r="A2078" s="1">
        <v>26895</v>
      </c>
      <c r="B2078" t="s">
        <v>4593</v>
      </c>
      <c r="C2078" t="s">
        <v>4594</v>
      </c>
    </row>
    <row r="2079" spans="1:3" x14ac:dyDescent="0.2">
      <c r="A2079" s="1">
        <v>26896</v>
      </c>
      <c r="B2079" t="s">
        <v>4595</v>
      </c>
      <c r="C2079" t="s">
        <v>4596</v>
      </c>
    </row>
    <row r="2080" spans="1:3" x14ac:dyDescent="0.2">
      <c r="A2080" s="1">
        <v>26897</v>
      </c>
      <c r="B2080" t="s">
        <v>4597</v>
      </c>
      <c r="C2080" t="s">
        <v>4598</v>
      </c>
    </row>
    <row r="2081" spans="1:3" x14ac:dyDescent="0.2">
      <c r="A2081" s="1">
        <v>26898</v>
      </c>
      <c r="B2081" t="s">
        <v>4599</v>
      </c>
      <c r="C2081" t="s">
        <v>4600</v>
      </c>
    </row>
    <row r="2082" spans="1:3" x14ac:dyDescent="0.2">
      <c r="A2082" s="1">
        <v>26899</v>
      </c>
      <c r="B2082" t="s">
        <v>4601</v>
      </c>
      <c r="C2082" t="s">
        <v>4602</v>
      </c>
    </row>
    <row r="2083" spans="1:3" x14ac:dyDescent="0.2">
      <c r="A2083" s="1">
        <v>26900</v>
      </c>
      <c r="B2083" t="s">
        <v>4603</v>
      </c>
      <c r="C2083" t="s">
        <v>4604</v>
      </c>
    </row>
    <row r="2084" spans="1:3" x14ac:dyDescent="0.2">
      <c r="A2084" s="1">
        <v>26901</v>
      </c>
      <c r="B2084" t="s">
        <v>4605</v>
      </c>
      <c r="C2084" t="s">
        <v>4606</v>
      </c>
    </row>
    <row r="2085" spans="1:3" x14ac:dyDescent="0.2">
      <c r="A2085" s="1">
        <v>26902</v>
      </c>
      <c r="B2085" t="s">
        <v>4607</v>
      </c>
      <c r="C2085" t="s">
        <v>4608</v>
      </c>
    </row>
    <row r="2086" spans="1:3" x14ac:dyDescent="0.2">
      <c r="A2086" s="1">
        <v>26903</v>
      </c>
      <c r="B2086" t="s">
        <v>4609</v>
      </c>
      <c r="C2086" t="s">
        <v>4610</v>
      </c>
    </row>
    <row r="2087" spans="1:3" x14ac:dyDescent="0.2">
      <c r="A2087" s="1">
        <v>26904</v>
      </c>
      <c r="B2087" t="s">
        <v>4611</v>
      </c>
      <c r="C2087" t="s">
        <v>4612</v>
      </c>
    </row>
    <row r="2088" spans="1:3" x14ac:dyDescent="0.2">
      <c r="A2088" s="1">
        <v>26905</v>
      </c>
      <c r="B2088" t="s">
        <v>4613</v>
      </c>
      <c r="C2088" t="s">
        <v>4614</v>
      </c>
    </row>
    <row r="2089" spans="1:3" x14ac:dyDescent="0.2">
      <c r="A2089" s="1">
        <v>26906</v>
      </c>
      <c r="B2089" t="s">
        <v>4615</v>
      </c>
      <c r="C2089" t="s">
        <v>4616</v>
      </c>
    </row>
    <row r="2090" spans="1:3" x14ac:dyDescent="0.2">
      <c r="A2090" s="1">
        <v>26907</v>
      </c>
      <c r="B2090" t="s">
        <v>4617</v>
      </c>
      <c r="C2090" t="s">
        <v>4618</v>
      </c>
    </row>
    <row r="2091" spans="1:3" x14ac:dyDescent="0.2">
      <c r="A2091" s="1">
        <v>26908</v>
      </c>
      <c r="B2091" t="s">
        <v>4619</v>
      </c>
      <c r="C2091" t="s">
        <v>4620</v>
      </c>
    </row>
    <row r="2092" spans="1:3" x14ac:dyDescent="0.2">
      <c r="A2092" s="1">
        <v>26909</v>
      </c>
      <c r="B2092" t="s">
        <v>4621</v>
      </c>
      <c r="C2092" t="s">
        <v>4622</v>
      </c>
    </row>
    <row r="2093" spans="1:3" x14ac:dyDescent="0.2">
      <c r="A2093" s="1">
        <v>26910</v>
      </c>
      <c r="B2093" t="s">
        <v>4623</v>
      </c>
      <c r="C2093" t="s">
        <v>4624</v>
      </c>
    </row>
    <row r="2094" spans="1:3" x14ac:dyDescent="0.2">
      <c r="A2094" s="1">
        <v>26911</v>
      </c>
      <c r="B2094" t="s">
        <v>4625</v>
      </c>
      <c r="C2094" t="s">
        <v>4626</v>
      </c>
    </row>
    <row r="2095" spans="1:3" x14ac:dyDescent="0.2">
      <c r="A2095" s="1">
        <v>26912</v>
      </c>
      <c r="B2095" t="s">
        <v>4627</v>
      </c>
      <c r="C2095" t="s">
        <v>4628</v>
      </c>
    </row>
    <row r="2096" spans="1:3" x14ac:dyDescent="0.2">
      <c r="A2096" s="1">
        <v>26913</v>
      </c>
      <c r="B2096" t="s">
        <v>4629</v>
      </c>
      <c r="C2096" t="s">
        <v>4630</v>
      </c>
    </row>
    <row r="2097" spans="1:3" x14ac:dyDescent="0.2">
      <c r="A2097" s="1">
        <v>26914</v>
      </c>
      <c r="B2097" t="s">
        <v>4631</v>
      </c>
      <c r="C2097" t="s">
        <v>4632</v>
      </c>
    </row>
    <row r="2098" spans="1:3" x14ac:dyDescent="0.2">
      <c r="A2098" s="1">
        <v>26915</v>
      </c>
      <c r="B2098" t="s">
        <v>4633</v>
      </c>
      <c r="C2098" t="s">
        <v>4634</v>
      </c>
    </row>
    <row r="2099" spans="1:3" x14ac:dyDescent="0.2">
      <c r="A2099" s="1">
        <v>26916</v>
      </c>
      <c r="B2099" t="s">
        <v>4635</v>
      </c>
      <c r="C2099" t="s">
        <v>4636</v>
      </c>
    </row>
    <row r="2100" spans="1:3" x14ac:dyDescent="0.2">
      <c r="A2100" s="1">
        <v>26917</v>
      </c>
      <c r="B2100" t="s">
        <v>4637</v>
      </c>
      <c r="C2100" t="s">
        <v>4638</v>
      </c>
    </row>
    <row r="2101" spans="1:3" x14ac:dyDescent="0.2">
      <c r="A2101" s="1">
        <v>26918</v>
      </c>
      <c r="B2101" t="s">
        <v>4639</v>
      </c>
      <c r="C2101" t="s">
        <v>4640</v>
      </c>
    </row>
    <row r="2102" spans="1:3" x14ac:dyDescent="0.2">
      <c r="A2102" s="1">
        <v>26919</v>
      </c>
      <c r="B2102" t="s">
        <v>4641</v>
      </c>
      <c r="C2102" t="s">
        <v>4642</v>
      </c>
    </row>
    <row r="2103" spans="1:3" x14ac:dyDescent="0.2">
      <c r="A2103" s="1">
        <v>26920</v>
      </c>
      <c r="B2103" t="s">
        <v>4643</v>
      </c>
      <c r="C2103" t="s">
        <v>4644</v>
      </c>
    </row>
    <row r="2104" spans="1:3" x14ac:dyDescent="0.2">
      <c r="A2104" s="1">
        <v>26921</v>
      </c>
      <c r="B2104" t="s">
        <v>4645</v>
      </c>
      <c r="C2104" t="s">
        <v>4646</v>
      </c>
    </row>
    <row r="2105" spans="1:3" x14ac:dyDescent="0.2">
      <c r="A2105" s="1">
        <v>26922</v>
      </c>
      <c r="B2105" t="s">
        <v>4647</v>
      </c>
      <c r="C2105" t="s">
        <v>4648</v>
      </c>
    </row>
    <row r="2106" spans="1:3" x14ac:dyDescent="0.2">
      <c r="A2106" s="1">
        <v>26923</v>
      </c>
      <c r="B2106" t="s">
        <v>4649</v>
      </c>
      <c r="C2106" t="s">
        <v>4650</v>
      </c>
    </row>
    <row r="2107" spans="1:3" x14ac:dyDescent="0.2">
      <c r="A2107" s="1">
        <v>26924</v>
      </c>
      <c r="B2107" t="s">
        <v>4651</v>
      </c>
      <c r="C2107" t="s">
        <v>4652</v>
      </c>
    </row>
    <row r="2108" spans="1:3" x14ac:dyDescent="0.2">
      <c r="A2108" s="1">
        <v>26925</v>
      </c>
      <c r="B2108" t="s">
        <v>4653</v>
      </c>
      <c r="C2108" t="s">
        <v>4654</v>
      </c>
    </row>
    <row r="2109" spans="1:3" x14ac:dyDescent="0.2">
      <c r="A2109" s="1">
        <v>26926</v>
      </c>
      <c r="B2109" t="s">
        <v>4655</v>
      </c>
      <c r="C2109" t="s">
        <v>4656</v>
      </c>
    </row>
    <row r="2110" spans="1:3" x14ac:dyDescent="0.2">
      <c r="A2110" s="1">
        <v>26927</v>
      </c>
      <c r="B2110" t="s">
        <v>4657</v>
      </c>
      <c r="C2110" t="s">
        <v>4658</v>
      </c>
    </row>
    <row r="2111" spans="1:3" x14ac:dyDescent="0.2">
      <c r="A2111" s="1">
        <v>26928</v>
      </c>
      <c r="B2111" t="s">
        <v>4659</v>
      </c>
      <c r="C2111" t="s">
        <v>4660</v>
      </c>
    </row>
    <row r="2112" spans="1:3" x14ac:dyDescent="0.2">
      <c r="A2112" s="1">
        <v>26929</v>
      </c>
      <c r="B2112" t="s">
        <v>4661</v>
      </c>
      <c r="C2112" t="s">
        <v>4662</v>
      </c>
    </row>
    <row r="2113" spans="1:3" x14ac:dyDescent="0.2">
      <c r="A2113" s="1">
        <v>26930</v>
      </c>
      <c r="B2113" t="s">
        <v>4663</v>
      </c>
      <c r="C2113" t="s">
        <v>4664</v>
      </c>
    </row>
    <row r="2114" spans="1:3" x14ac:dyDescent="0.2">
      <c r="A2114" s="1">
        <v>26931</v>
      </c>
      <c r="B2114" t="s">
        <v>4665</v>
      </c>
      <c r="C2114" t="s">
        <v>4666</v>
      </c>
    </row>
    <row r="2115" spans="1:3" x14ac:dyDescent="0.2">
      <c r="A2115" s="1">
        <v>26932</v>
      </c>
      <c r="B2115" t="s">
        <v>4667</v>
      </c>
      <c r="C2115" t="s">
        <v>4668</v>
      </c>
    </row>
    <row r="2116" spans="1:3" x14ac:dyDescent="0.2">
      <c r="A2116" s="1">
        <v>26933</v>
      </c>
      <c r="B2116" t="s">
        <v>4669</v>
      </c>
      <c r="C2116" t="s">
        <v>4670</v>
      </c>
    </row>
    <row r="2117" spans="1:3" x14ac:dyDescent="0.2">
      <c r="A2117" s="1">
        <v>26934</v>
      </c>
      <c r="B2117" t="s">
        <v>4671</v>
      </c>
      <c r="C2117" t="s">
        <v>4672</v>
      </c>
    </row>
    <row r="2118" spans="1:3" x14ac:dyDescent="0.2">
      <c r="A2118" s="1">
        <v>26935</v>
      </c>
      <c r="B2118" t="s">
        <v>4673</v>
      </c>
      <c r="C2118" t="s">
        <v>4674</v>
      </c>
    </row>
    <row r="2119" spans="1:3" x14ac:dyDescent="0.2">
      <c r="A2119" s="1">
        <v>26936</v>
      </c>
      <c r="B2119" t="s">
        <v>4675</v>
      </c>
      <c r="C2119" t="s">
        <v>4676</v>
      </c>
    </row>
    <row r="2120" spans="1:3" x14ac:dyDescent="0.2">
      <c r="A2120" s="1">
        <v>26937</v>
      </c>
      <c r="B2120" t="s">
        <v>4677</v>
      </c>
      <c r="C2120" t="s">
        <v>4678</v>
      </c>
    </row>
    <row r="2121" spans="1:3" x14ac:dyDescent="0.2">
      <c r="A2121" s="1">
        <v>26938</v>
      </c>
      <c r="B2121" t="s">
        <v>4679</v>
      </c>
      <c r="C2121" t="s">
        <v>4680</v>
      </c>
    </row>
    <row r="2122" spans="1:3" x14ac:dyDescent="0.2">
      <c r="A2122" s="1">
        <v>26939</v>
      </c>
      <c r="B2122" t="s">
        <v>4681</v>
      </c>
      <c r="C2122" t="s">
        <v>4682</v>
      </c>
    </row>
    <row r="2123" spans="1:3" x14ac:dyDescent="0.2">
      <c r="A2123" s="1">
        <v>26940</v>
      </c>
      <c r="B2123" t="s">
        <v>4683</v>
      </c>
      <c r="C2123" t="s">
        <v>4684</v>
      </c>
    </row>
    <row r="2124" spans="1:3" x14ac:dyDescent="0.2">
      <c r="A2124" s="1">
        <v>26941</v>
      </c>
      <c r="B2124" t="s">
        <v>4685</v>
      </c>
      <c r="C2124" t="s">
        <v>4686</v>
      </c>
    </row>
    <row r="2125" spans="1:3" x14ac:dyDescent="0.2">
      <c r="A2125" s="1">
        <v>26942</v>
      </c>
      <c r="B2125" t="s">
        <v>4687</v>
      </c>
      <c r="C2125" t="s">
        <v>4688</v>
      </c>
    </row>
    <row r="2126" spans="1:3" x14ac:dyDescent="0.2">
      <c r="A2126" s="1">
        <v>26943</v>
      </c>
      <c r="B2126" t="s">
        <v>4689</v>
      </c>
      <c r="C2126" t="s">
        <v>4690</v>
      </c>
    </row>
    <row r="2127" spans="1:3" x14ac:dyDescent="0.2">
      <c r="A2127" s="1">
        <v>26944</v>
      </c>
      <c r="B2127" t="s">
        <v>4691</v>
      </c>
      <c r="C2127" t="s">
        <v>4692</v>
      </c>
    </row>
    <row r="2128" spans="1:3" x14ac:dyDescent="0.2">
      <c r="A2128" s="1">
        <v>26945</v>
      </c>
      <c r="B2128" t="s">
        <v>4693</v>
      </c>
      <c r="C2128" t="s">
        <v>4694</v>
      </c>
    </row>
    <row r="2129" spans="1:3" x14ac:dyDescent="0.2">
      <c r="A2129" s="1">
        <v>26946</v>
      </c>
      <c r="B2129" t="s">
        <v>4695</v>
      </c>
      <c r="C2129" t="s">
        <v>4696</v>
      </c>
    </row>
    <row r="2130" spans="1:3" x14ac:dyDescent="0.2">
      <c r="A2130" s="1">
        <v>26947</v>
      </c>
      <c r="B2130" t="s">
        <v>4697</v>
      </c>
      <c r="C2130" t="s">
        <v>4698</v>
      </c>
    </row>
    <row r="2131" spans="1:3" x14ac:dyDescent="0.2">
      <c r="A2131" s="1">
        <v>26948</v>
      </c>
      <c r="B2131" t="s">
        <v>4699</v>
      </c>
      <c r="C2131" t="s">
        <v>4700</v>
      </c>
    </row>
    <row r="2132" spans="1:3" x14ac:dyDescent="0.2">
      <c r="A2132" s="1">
        <v>26949</v>
      </c>
      <c r="B2132" t="s">
        <v>4701</v>
      </c>
      <c r="C2132" t="s">
        <v>4702</v>
      </c>
    </row>
    <row r="2133" spans="1:3" x14ac:dyDescent="0.2">
      <c r="A2133" s="1">
        <v>26950</v>
      </c>
      <c r="B2133" t="s">
        <v>4703</v>
      </c>
      <c r="C2133" t="s">
        <v>4704</v>
      </c>
    </row>
    <row r="2134" spans="1:3" x14ac:dyDescent="0.2">
      <c r="A2134" s="1">
        <v>26951</v>
      </c>
      <c r="B2134" t="s">
        <v>4705</v>
      </c>
      <c r="C2134" t="s">
        <v>4706</v>
      </c>
    </row>
    <row r="2135" spans="1:3" x14ac:dyDescent="0.2">
      <c r="A2135" s="1">
        <v>26952</v>
      </c>
      <c r="B2135" t="s">
        <v>4707</v>
      </c>
      <c r="C2135" t="s">
        <v>4708</v>
      </c>
    </row>
    <row r="2136" spans="1:3" x14ac:dyDescent="0.2">
      <c r="A2136" s="1">
        <v>26953</v>
      </c>
      <c r="B2136" t="s">
        <v>4709</v>
      </c>
      <c r="C2136" t="s">
        <v>4710</v>
      </c>
    </row>
    <row r="2137" spans="1:3" x14ac:dyDescent="0.2">
      <c r="A2137" s="1">
        <v>26954</v>
      </c>
      <c r="B2137" t="s">
        <v>4711</v>
      </c>
      <c r="C2137" t="s">
        <v>4712</v>
      </c>
    </row>
    <row r="2138" spans="1:3" x14ac:dyDescent="0.2">
      <c r="A2138" s="1">
        <v>26955</v>
      </c>
      <c r="B2138" t="s">
        <v>4713</v>
      </c>
      <c r="C2138" t="s">
        <v>4714</v>
      </c>
    </row>
    <row r="2139" spans="1:3" x14ac:dyDescent="0.2">
      <c r="A2139" s="1">
        <v>26956</v>
      </c>
      <c r="B2139" t="s">
        <v>4715</v>
      </c>
      <c r="C2139" t="s">
        <v>4716</v>
      </c>
    </row>
    <row r="2140" spans="1:3" x14ac:dyDescent="0.2">
      <c r="A2140" s="1">
        <v>26957</v>
      </c>
      <c r="B2140" t="s">
        <v>4717</v>
      </c>
      <c r="C2140" t="s">
        <v>4718</v>
      </c>
    </row>
    <row r="2141" spans="1:3" x14ac:dyDescent="0.2">
      <c r="A2141" s="1">
        <v>26958</v>
      </c>
      <c r="B2141" t="s">
        <v>4719</v>
      </c>
      <c r="C2141" t="s">
        <v>4720</v>
      </c>
    </row>
    <row r="2142" spans="1:3" x14ac:dyDescent="0.2">
      <c r="A2142" s="1">
        <v>26959</v>
      </c>
      <c r="B2142" t="s">
        <v>4721</v>
      </c>
      <c r="C2142" t="s">
        <v>4722</v>
      </c>
    </row>
    <row r="2143" spans="1:3" x14ac:dyDescent="0.2">
      <c r="A2143" s="1">
        <v>26960</v>
      </c>
      <c r="B2143" t="s">
        <v>4723</v>
      </c>
      <c r="C2143" t="s">
        <v>4724</v>
      </c>
    </row>
    <row r="2144" spans="1:3" x14ac:dyDescent="0.2">
      <c r="A2144" s="1">
        <v>26961</v>
      </c>
      <c r="B2144" t="s">
        <v>4725</v>
      </c>
      <c r="C2144" t="s">
        <v>4726</v>
      </c>
    </row>
    <row r="2145" spans="1:3" x14ac:dyDescent="0.2">
      <c r="A2145" s="1">
        <v>26962</v>
      </c>
      <c r="B2145" t="s">
        <v>4727</v>
      </c>
      <c r="C2145" t="s">
        <v>4728</v>
      </c>
    </row>
    <row r="2146" spans="1:3" x14ac:dyDescent="0.2">
      <c r="A2146" s="1">
        <v>26963</v>
      </c>
      <c r="B2146" t="s">
        <v>4729</v>
      </c>
      <c r="C2146" t="s">
        <v>4730</v>
      </c>
    </row>
    <row r="2147" spans="1:3" x14ac:dyDescent="0.2">
      <c r="A2147" s="1">
        <v>26964</v>
      </c>
      <c r="B2147" t="s">
        <v>4731</v>
      </c>
      <c r="C2147" t="s">
        <v>4732</v>
      </c>
    </row>
    <row r="2148" spans="1:3" x14ac:dyDescent="0.2">
      <c r="A2148" s="1">
        <v>26965</v>
      </c>
      <c r="B2148" t="s">
        <v>4733</v>
      </c>
      <c r="C2148" t="s">
        <v>4734</v>
      </c>
    </row>
    <row r="2149" spans="1:3" x14ac:dyDescent="0.2">
      <c r="A2149" s="1">
        <v>26966</v>
      </c>
      <c r="B2149" t="s">
        <v>4735</v>
      </c>
      <c r="C2149" t="s">
        <v>4736</v>
      </c>
    </row>
    <row r="2150" spans="1:3" x14ac:dyDescent="0.2">
      <c r="A2150" s="1">
        <v>26967</v>
      </c>
      <c r="B2150" t="s">
        <v>4737</v>
      </c>
      <c r="C2150" t="s">
        <v>4738</v>
      </c>
    </row>
    <row r="2151" spans="1:3" x14ac:dyDescent="0.2">
      <c r="A2151" s="1">
        <v>26968</v>
      </c>
      <c r="B2151" t="s">
        <v>4739</v>
      </c>
      <c r="C2151" t="s">
        <v>4740</v>
      </c>
    </row>
    <row r="2152" spans="1:3" x14ac:dyDescent="0.2">
      <c r="A2152" s="1">
        <v>26969</v>
      </c>
      <c r="B2152" t="s">
        <v>4741</v>
      </c>
      <c r="C2152" t="s">
        <v>4742</v>
      </c>
    </row>
    <row r="2153" spans="1:3" x14ac:dyDescent="0.2">
      <c r="A2153" s="1">
        <v>26970</v>
      </c>
      <c r="B2153" t="s">
        <v>4743</v>
      </c>
      <c r="C2153" t="s">
        <v>4744</v>
      </c>
    </row>
    <row r="2154" spans="1:3" x14ac:dyDescent="0.2">
      <c r="A2154" s="1">
        <v>26971</v>
      </c>
      <c r="B2154" t="s">
        <v>4745</v>
      </c>
      <c r="C2154" t="s">
        <v>4746</v>
      </c>
    </row>
    <row r="2155" spans="1:3" x14ac:dyDescent="0.2">
      <c r="A2155" s="1">
        <v>26972</v>
      </c>
      <c r="B2155" t="s">
        <v>4747</v>
      </c>
      <c r="C2155" t="s">
        <v>4748</v>
      </c>
    </row>
    <row r="2156" spans="1:3" x14ac:dyDescent="0.2">
      <c r="A2156" s="1">
        <v>26973</v>
      </c>
      <c r="B2156" t="s">
        <v>4749</v>
      </c>
      <c r="C2156" t="s">
        <v>4750</v>
      </c>
    </row>
    <row r="2157" spans="1:3" x14ac:dyDescent="0.2">
      <c r="A2157" s="1">
        <v>26974</v>
      </c>
      <c r="B2157" t="s">
        <v>4751</v>
      </c>
      <c r="C2157" t="s">
        <v>4752</v>
      </c>
    </row>
    <row r="2158" spans="1:3" x14ac:dyDescent="0.2">
      <c r="A2158" s="1">
        <v>26975</v>
      </c>
      <c r="B2158" t="s">
        <v>4753</v>
      </c>
      <c r="C2158" t="s">
        <v>4754</v>
      </c>
    </row>
    <row r="2159" spans="1:3" x14ac:dyDescent="0.2">
      <c r="A2159" s="1">
        <v>26976</v>
      </c>
      <c r="B2159" t="s">
        <v>4755</v>
      </c>
      <c r="C2159" t="s">
        <v>4756</v>
      </c>
    </row>
    <row r="2160" spans="1:3" x14ac:dyDescent="0.2">
      <c r="A2160" s="1">
        <v>26977</v>
      </c>
      <c r="B2160" t="s">
        <v>4757</v>
      </c>
      <c r="C2160" t="s">
        <v>4758</v>
      </c>
    </row>
    <row r="2161" spans="1:3" x14ac:dyDescent="0.2">
      <c r="A2161" s="1">
        <v>26978</v>
      </c>
      <c r="B2161" t="s">
        <v>4759</v>
      </c>
      <c r="C2161" t="s">
        <v>4760</v>
      </c>
    </row>
    <row r="2162" spans="1:3" x14ac:dyDescent="0.2">
      <c r="A2162" s="1">
        <v>26979</v>
      </c>
      <c r="B2162" t="s">
        <v>4761</v>
      </c>
      <c r="C2162" t="s">
        <v>4762</v>
      </c>
    </row>
    <row r="2163" spans="1:3" x14ac:dyDescent="0.2">
      <c r="A2163" s="1">
        <v>26980</v>
      </c>
      <c r="B2163" t="s">
        <v>4763</v>
      </c>
      <c r="C2163" t="s">
        <v>4764</v>
      </c>
    </row>
    <row r="2164" spans="1:3" x14ac:dyDescent="0.2">
      <c r="A2164" s="1">
        <v>26981</v>
      </c>
      <c r="B2164" t="s">
        <v>4765</v>
      </c>
      <c r="C2164" t="s">
        <v>4766</v>
      </c>
    </row>
    <row r="2165" spans="1:3" x14ac:dyDescent="0.2">
      <c r="A2165" s="1">
        <v>26982</v>
      </c>
      <c r="B2165" t="s">
        <v>4767</v>
      </c>
      <c r="C2165" t="s">
        <v>4768</v>
      </c>
    </row>
    <row r="2166" spans="1:3" x14ac:dyDescent="0.2">
      <c r="A2166" s="1">
        <v>26983</v>
      </c>
      <c r="B2166" t="s">
        <v>4769</v>
      </c>
      <c r="C2166" t="s">
        <v>4770</v>
      </c>
    </row>
    <row r="2167" spans="1:3" x14ac:dyDescent="0.2">
      <c r="A2167" s="1">
        <v>26984</v>
      </c>
      <c r="B2167" t="s">
        <v>4771</v>
      </c>
      <c r="C2167" t="s">
        <v>4772</v>
      </c>
    </row>
    <row r="2168" spans="1:3" x14ac:dyDescent="0.2">
      <c r="A2168" s="1">
        <v>26985</v>
      </c>
      <c r="B2168" t="s">
        <v>4773</v>
      </c>
      <c r="C2168" t="s">
        <v>4774</v>
      </c>
    </row>
    <row r="2169" spans="1:3" x14ac:dyDescent="0.2">
      <c r="A2169" s="1">
        <v>26986</v>
      </c>
      <c r="B2169" t="s">
        <v>4775</v>
      </c>
      <c r="C2169" t="s">
        <v>4776</v>
      </c>
    </row>
    <row r="2170" spans="1:3" x14ac:dyDescent="0.2">
      <c r="A2170" s="1">
        <v>26987</v>
      </c>
      <c r="B2170" t="s">
        <v>4777</v>
      </c>
      <c r="C2170" t="s">
        <v>4778</v>
      </c>
    </row>
    <row r="2171" spans="1:3" x14ac:dyDescent="0.2">
      <c r="A2171" s="1">
        <v>26988</v>
      </c>
      <c r="B2171" t="s">
        <v>4779</v>
      </c>
      <c r="C2171" t="s">
        <v>4780</v>
      </c>
    </row>
    <row r="2172" spans="1:3" x14ac:dyDescent="0.2">
      <c r="A2172" s="1">
        <v>26989</v>
      </c>
      <c r="B2172" t="s">
        <v>4781</v>
      </c>
      <c r="C2172" t="s">
        <v>4782</v>
      </c>
    </row>
    <row r="2173" spans="1:3" x14ac:dyDescent="0.2">
      <c r="A2173" s="1">
        <v>26990</v>
      </c>
      <c r="B2173" t="s">
        <v>4783</v>
      </c>
      <c r="C2173" t="s">
        <v>4784</v>
      </c>
    </row>
    <row r="2174" spans="1:3" x14ac:dyDescent="0.2">
      <c r="A2174" s="1">
        <v>26991</v>
      </c>
      <c r="B2174" t="s">
        <v>4785</v>
      </c>
      <c r="C2174" t="s">
        <v>4786</v>
      </c>
    </row>
    <row r="2175" spans="1:3" x14ac:dyDescent="0.2">
      <c r="A2175" s="1">
        <v>26992</v>
      </c>
      <c r="B2175" t="s">
        <v>4787</v>
      </c>
      <c r="C2175" t="s">
        <v>4788</v>
      </c>
    </row>
    <row r="2176" spans="1:3" x14ac:dyDescent="0.2">
      <c r="A2176" s="1">
        <v>26993</v>
      </c>
      <c r="B2176" t="s">
        <v>4789</v>
      </c>
      <c r="C2176" t="s">
        <v>4790</v>
      </c>
    </row>
    <row r="2177" spans="1:3" x14ac:dyDescent="0.2">
      <c r="A2177" s="1">
        <v>26994</v>
      </c>
      <c r="B2177" t="s">
        <v>4791</v>
      </c>
      <c r="C2177" t="s">
        <v>4792</v>
      </c>
    </row>
    <row r="2178" spans="1:3" x14ac:dyDescent="0.2">
      <c r="A2178" s="1">
        <v>26995</v>
      </c>
      <c r="B2178" t="s">
        <v>4793</v>
      </c>
      <c r="C2178" t="s">
        <v>4794</v>
      </c>
    </row>
    <row r="2179" spans="1:3" x14ac:dyDescent="0.2">
      <c r="A2179" s="1">
        <v>26996</v>
      </c>
      <c r="B2179" t="s">
        <v>4795</v>
      </c>
      <c r="C2179" t="s">
        <v>4796</v>
      </c>
    </row>
    <row r="2180" spans="1:3" x14ac:dyDescent="0.2">
      <c r="A2180" s="1">
        <v>26997</v>
      </c>
      <c r="B2180" t="s">
        <v>4797</v>
      </c>
      <c r="C2180" t="s">
        <v>4798</v>
      </c>
    </row>
    <row r="2181" spans="1:3" x14ac:dyDescent="0.2">
      <c r="A2181" s="1">
        <v>26998</v>
      </c>
      <c r="B2181" t="s">
        <v>4799</v>
      </c>
      <c r="C2181" t="s">
        <v>4800</v>
      </c>
    </row>
    <row r="2182" spans="1:3" x14ac:dyDescent="0.2">
      <c r="A2182" s="1">
        <v>26999</v>
      </c>
      <c r="B2182" t="s">
        <v>4801</v>
      </c>
      <c r="C2182" t="s">
        <v>4802</v>
      </c>
    </row>
    <row r="2183" spans="1:3" x14ac:dyDescent="0.2">
      <c r="A2183" s="1">
        <v>27000</v>
      </c>
      <c r="B2183" t="s">
        <v>4803</v>
      </c>
      <c r="C2183" t="s">
        <v>4804</v>
      </c>
    </row>
    <row r="2184" spans="1:3" x14ac:dyDescent="0.2">
      <c r="A2184" s="1">
        <v>27001</v>
      </c>
      <c r="B2184" t="s">
        <v>4805</v>
      </c>
      <c r="C2184" t="s">
        <v>4806</v>
      </c>
    </row>
    <row r="2185" spans="1:3" x14ac:dyDescent="0.2">
      <c r="A2185" s="1">
        <v>27002</v>
      </c>
      <c r="B2185" t="s">
        <v>4807</v>
      </c>
      <c r="C2185" t="s">
        <v>4808</v>
      </c>
    </row>
    <row r="2186" spans="1:3" x14ac:dyDescent="0.2">
      <c r="A2186" s="1">
        <v>27003</v>
      </c>
      <c r="B2186" t="s">
        <v>4809</v>
      </c>
      <c r="C2186" t="s">
        <v>4810</v>
      </c>
    </row>
    <row r="2187" spans="1:3" x14ac:dyDescent="0.2">
      <c r="A2187" s="1">
        <v>27004</v>
      </c>
      <c r="B2187" t="s">
        <v>4811</v>
      </c>
      <c r="C2187" t="s">
        <v>4812</v>
      </c>
    </row>
    <row r="2188" spans="1:3" x14ac:dyDescent="0.2">
      <c r="A2188" s="1">
        <v>27005</v>
      </c>
      <c r="B2188" t="s">
        <v>4813</v>
      </c>
      <c r="C2188" t="s">
        <v>4814</v>
      </c>
    </row>
    <row r="2189" spans="1:3" x14ac:dyDescent="0.2">
      <c r="A2189" s="1">
        <v>27006</v>
      </c>
      <c r="B2189" t="s">
        <v>4815</v>
      </c>
      <c r="C2189" t="s">
        <v>4816</v>
      </c>
    </row>
    <row r="2190" spans="1:3" x14ac:dyDescent="0.2">
      <c r="A2190" s="1">
        <v>27007</v>
      </c>
      <c r="B2190" t="s">
        <v>4817</v>
      </c>
      <c r="C2190" t="s">
        <v>4818</v>
      </c>
    </row>
    <row r="2191" spans="1:3" x14ac:dyDescent="0.2">
      <c r="A2191" s="1">
        <v>27008</v>
      </c>
      <c r="B2191" t="s">
        <v>4819</v>
      </c>
      <c r="C2191" t="s">
        <v>4820</v>
      </c>
    </row>
    <row r="2192" spans="1:3" x14ac:dyDescent="0.2">
      <c r="A2192" s="1">
        <v>27009</v>
      </c>
      <c r="B2192" t="s">
        <v>4821</v>
      </c>
      <c r="C2192" t="s">
        <v>4822</v>
      </c>
    </row>
    <row r="2193" spans="1:3" x14ac:dyDescent="0.2">
      <c r="A2193" s="1">
        <v>27010</v>
      </c>
      <c r="B2193" t="s">
        <v>4823</v>
      </c>
      <c r="C2193" t="s">
        <v>4824</v>
      </c>
    </row>
    <row r="2194" spans="1:3" x14ac:dyDescent="0.2">
      <c r="A2194" s="1">
        <v>27011</v>
      </c>
      <c r="B2194" t="s">
        <v>4825</v>
      </c>
      <c r="C2194" t="s">
        <v>4826</v>
      </c>
    </row>
    <row r="2195" spans="1:3" x14ac:dyDescent="0.2">
      <c r="A2195" s="1">
        <v>27012</v>
      </c>
      <c r="B2195" t="s">
        <v>4827</v>
      </c>
      <c r="C2195" t="s">
        <v>4828</v>
      </c>
    </row>
    <row r="2196" spans="1:3" x14ac:dyDescent="0.2">
      <c r="A2196" s="1">
        <v>27013</v>
      </c>
      <c r="B2196" t="s">
        <v>4829</v>
      </c>
      <c r="C2196" t="s">
        <v>4830</v>
      </c>
    </row>
    <row r="2197" spans="1:3" x14ac:dyDescent="0.2">
      <c r="A2197" s="1">
        <v>27014</v>
      </c>
      <c r="B2197" t="s">
        <v>4831</v>
      </c>
      <c r="C2197" t="s">
        <v>4832</v>
      </c>
    </row>
    <row r="2198" spans="1:3" x14ac:dyDescent="0.2">
      <c r="A2198" s="1">
        <v>27015</v>
      </c>
      <c r="B2198" t="s">
        <v>4833</v>
      </c>
      <c r="C2198" t="s">
        <v>4834</v>
      </c>
    </row>
    <row r="2199" spans="1:3" x14ac:dyDescent="0.2">
      <c r="A2199" s="1">
        <v>27016</v>
      </c>
      <c r="B2199" t="s">
        <v>4835</v>
      </c>
      <c r="C2199" t="s">
        <v>4836</v>
      </c>
    </row>
    <row r="2200" spans="1:3" x14ac:dyDescent="0.2">
      <c r="A2200" s="1">
        <v>27017</v>
      </c>
      <c r="B2200" t="s">
        <v>4837</v>
      </c>
      <c r="C2200" t="s">
        <v>4838</v>
      </c>
    </row>
    <row r="2201" spans="1:3" x14ac:dyDescent="0.2">
      <c r="A2201" s="1">
        <v>27018</v>
      </c>
      <c r="B2201" t="s">
        <v>4839</v>
      </c>
      <c r="C2201" t="s">
        <v>4840</v>
      </c>
    </row>
    <row r="2202" spans="1:3" x14ac:dyDescent="0.2">
      <c r="A2202" s="1">
        <v>27019</v>
      </c>
      <c r="B2202" t="s">
        <v>4841</v>
      </c>
      <c r="C2202" t="s">
        <v>4842</v>
      </c>
    </row>
    <row r="2203" spans="1:3" x14ac:dyDescent="0.2">
      <c r="A2203" s="1">
        <v>27020</v>
      </c>
      <c r="B2203" t="s">
        <v>4843</v>
      </c>
      <c r="C2203" t="s">
        <v>4844</v>
      </c>
    </row>
    <row r="2204" spans="1:3" x14ac:dyDescent="0.2">
      <c r="A2204" s="1">
        <v>27021</v>
      </c>
      <c r="B2204" t="s">
        <v>4845</v>
      </c>
      <c r="C2204" t="s">
        <v>4846</v>
      </c>
    </row>
    <row r="2205" spans="1:3" x14ac:dyDescent="0.2">
      <c r="A2205" s="1">
        <v>27022</v>
      </c>
      <c r="B2205" t="s">
        <v>4847</v>
      </c>
      <c r="C2205" t="s">
        <v>4848</v>
      </c>
    </row>
    <row r="2206" spans="1:3" x14ac:dyDescent="0.2">
      <c r="A2206" s="1">
        <v>27023</v>
      </c>
      <c r="B2206" t="s">
        <v>4849</v>
      </c>
      <c r="C2206" t="s">
        <v>4850</v>
      </c>
    </row>
    <row r="2207" spans="1:3" x14ac:dyDescent="0.2">
      <c r="A2207" s="1">
        <v>27024</v>
      </c>
      <c r="B2207" t="s">
        <v>4851</v>
      </c>
      <c r="C2207" t="s">
        <v>4852</v>
      </c>
    </row>
    <row r="2208" spans="1:3" x14ac:dyDescent="0.2">
      <c r="A2208" s="1">
        <v>27025</v>
      </c>
      <c r="B2208" t="s">
        <v>4853</v>
      </c>
      <c r="C2208" t="s">
        <v>4854</v>
      </c>
    </row>
    <row r="2209" spans="1:3" x14ac:dyDescent="0.2">
      <c r="A2209" s="1">
        <v>27026</v>
      </c>
      <c r="B2209" t="s">
        <v>4855</v>
      </c>
      <c r="C2209" t="s">
        <v>4856</v>
      </c>
    </row>
    <row r="2210" spans="1:3" x14ac:dyDescent="0.2">
      <c r="A2210" s="1">
        <v>27027</v>
      </c>
      <c r="B2210" t="s">
        <v>4857</v>
      </c>
      <c r="C2210" t="s">
        <v>4858</v>
      </c>
    </row>
    <row r="2211" spans="1:3" x14ac:dyDescent="0.2">
      <c r="A2211" s="1">
        <v>27028</v>
      </c>
      <c r="B2211" t="s">
        <v>4859</v>
      </c>
      <c r="C2211" t="s">
        <v>4860</v>
      </c>
    </row>
    <row r="2212" spans="1:3" x14ac:dyDescent="0.2">
      <c r="A2212" s="1">
        <v>27029</v>
      </c>
      <c r="B2212" t="s">
        <v>4861</v>
      </c>
      <c r="C2212" t="s">
        <v>4862</v>
      </c>
    </row>
    <row r="2213" spans="1:3" x14ac:dyDescent="0.2">
      <c r="A2213" s="1">
        <v>27030</v>
      </c>
      <c r="B2213" t="s">
        <v>4863</v>
      </c>
      <c r="C2213" t="s">
        <v>4864</v>
      </c>
    </row>
    <row r="2214" spans="1:3" x14ac:dyDescent="0.2">
      <c r="A2214" s="1">
        <v>27031</v>
      </c>
      <c r="B2214" t="s">
        <v>4865</v>
      </c>
      <c r="C2214" t="s">
        <v>4866</v>
      </c>
    </row>
    <row r="2215" spans="1:3" x14ac:dyDescent="0.2">
      <c r="A2215" s="1">
        <v>27032</v>
      </c>
      <c r="B2215" t="s">
        <v>4867</v>
      </c>
      <c r="C2215" t="s">
        <v>4868</v>
      </c>
    </row>
    <row r="2216" spans="1:3" x14ac:dyDescent="0.2">
      <c r="A2216" s="1">
        <v>27033</v>
      </c>
      <c r="B2216" t="s">
        <v>4869</v>
      </c>
      <c r="C2216" t="s">
        <v>4870</v>
      </c>
    </row>
    <row r="2217" spans="1:3" x14ac:dyDescent="0.2">
      <c r="A2217" s="1">
        <v>27034</v>
      </c>
      <c r="B2217" t="s">
        <v>4871</v>
      </c>
      <c r="C2217" t="s">
        <v>4872</v>
      </c>
    </row>
    <row r="2218" spans="1:3" x14ac:dyDescent="0.2">
      <c r="A2218" s="1">
        <v>27035</v>
      </c>
      <c r="B2218" t="s">
        <v>4873</v>
      </c>
      <c r="C2218" t="s">
        <v>4874</v>
      </c>
    </row>
    <row r="2219" spans="1:3" x14ac:dyDescent="0.2">
      <c r="A2219" s="1">
        <v>27036</v>
      </c>
      <c r="B2219" t="s">
        <v>4875</v>
      </c>
      <c r="C2219" t="s">
        <v>4876</v>
      </c>
    </row>
    <row r="2220" spans="1:3" x14ac:dyDescent="0.2">
      <c r="A2220" s="1">
        <v>27037</v>
      </c>
      <c r="B2220" t="s">
        <v>4877</v>
      </c>
      <c r="C2220" t="s">
        <v>4878</v>
      </c>
    </row>
    <row r="2221" spans="1:3" x14ac:dyDescent="0.2">
      <c r="A2221" s="1">
        <v>27038</v>
      </c>
      <c r="B2221" t="s">
        <v>4879</v>
      </c>
      <c r="C2221" t="s">
        <v>4880</v>
      </c>
    </row>
    <row r="2222" spans="1:3" x14ac:dyDescent="0.2">
      <c r="A2222" s="1">
        <v>27039</v>
      </c>
      <c r="B2222" t="s">
        <v>4881</v>
      </c>
      <c r="C2222" t="s">
        <v>4882</v>
      </c>
    </row>
    <row r="2223" spans="1:3" x14ac:dyDescent="0.2">
      <c r="A2223" s="1">
        <v>27040</v>
      </c>
      <c r="B2223" t="s">
        <v>4883</v>
      </c>
      <c r="C2223" t="s">
        <v>4884</v>
      </c>
    </row>
    <row r="2224" spans="1:3" x14ac:dyDescent="0.2">
      <c r="A2224" s="1">
        <v>27041</v>
      </c>
      <c r="B2224" t="s">
        <v>4885</v>
      </c>
      <c r="C2224" t="s">
        <v>4886</v>
      </c>
    </row>
    <row r="2225" spans="1:3" x14ac:dyDescent="0.2">
      <c r="A2225" s="1">
        <v>27042</v>
      </c>
      <c r="B2225" t="s">
        <v>4887</v>
      </c>
      <c r="C2225" t="s">
        <v>4888</v>
      </c>
    </row>
    <row r="2226" spans="1:3" x14ac:dyDescent="0.2">
      <c r="A2226" s="1">
        <v>27043</v>
      </c>
      <c r="B2226" t="s">
        <v>4889</v>
      </c>
      <c r="C2226" t="s">
        <v>4890</v>
      </c>
    </row>
    <row r="2227" spans="1:3" x14ac:dyDescent="0.2">
      <c r="A2227" s="1">
        <v>27044</v>
      </c>
      <c r="B2227" t="s">
        <v>4891</v>
      </c>
      <c r="C2227" t="s">
        <v>4892</v>
      </c>
    </row>
    <row r="2228" spans="1:3" x14ac:dyDescent="0.2">
      <c r="A2228" s="1">
        <v>27045</v>
      </c>
      <c r="B2228" t="s">
        <v>4893</v>
      </c>
      <c r="C2228" t="s">
        <v>4894</v>
      </c>
    </row>
    <row r="2229" spans="1:3" x14ac:dyDescent="0.2">
      <c r="A2229" s="1">
        <v>27046</v>
      </c>
      <c r="B2229" t="s">
        <v>4895</v>
      </c>
      <c r="C2229" t="s">
        <v>4896</v>
      </c>
    </row>
    <row r="2230" spans="1:3" x14ac:dyDescent="0.2">
      <c r="A2230" s="1">
        <v>27047</v>
      </c>
      <c r="B2230" t="s">
        <v>4897</v>
      </c>
      <c r="C2230" t="s">
        <v>4898</v>
      </c>
    </row>
    <row r="2231" spans="1:3" x14ac:dyDescent="0.2">
      <c r="A2231" s="1">
        <v>27048</v>
      </c>
      <c r="B2231" t="s">
        <v>4899</v>
      </c>
      <c r="C2231" t="s">
        <v>4900</v>
      </c>
    </row>
    <row r="2232" spans="1:3" x14ac:dyDescent="0.2">
      <c r="A2232" s="1">
        <v>27049</v>
      </c>
      <c r="B2232" t="s">
        <v>4901</v>
      </c>
      <c r="C2232" t="s">
        <v>4902</v>
      </c>
    </row>
    <row r="2233" spans="1:3" x14ac:dyDescent="0.2">
      <c r="A2233" s="1">
        <v>27050</v>
      </c>
      <c r="B2233" t="s">
        <v>4903</v>
      </c>
      <c r="C2233" t="s">
        <v>4904</v>
      </c>
    </row>
    <row r="2234" spans="1:3" x14ac:dyDescent="0.2">
      <c r="A2234" s="1">
        <v>27051</v>
      </c>
      <c r="B2234" t="s">
        <v>4905</v>
      </c>
      <c r="C2234" t="s">
        <v>4906</v>
      </c>
    </row>
    <row r="2235" spans="1:3" x14ac:dyDescent="0.2">
      <c r="A2235" s="1">
        <v>27052</v>
      </c>
      <c r="B2235" t="s">
        <v>4907</v>
      </c>
      <c r="C2235" t="s">
        <v>4908</v>
      </c>
    </row>
    <row r="2236" spans="1:3" x14ac:dyDescent="0.2">
      <c r="A2236" s="1">
        <v>27053</v>
      </c>
      <c r="B2236" t="s">
        <v>4909</v>
      </c>
      <c r="C2236" t="s">
        <v>4910</v>
      </c>
    </row>
    <row r="2237" spans="1:3" x14ac:dyDescent="0.2">
      <c r="A2237" s="1">
        <v>27054</v>
      </c>
      <c r="B2237" t="s">
        <v>4911</v>
      </c>
      <c r="C2237" t="s">
        <v>4912</v>
      </c>
    </row>
    <row r="2238" spans="1:3" x14ac:dyDescent="0.2">
      <c r="A2238" s="1">
        <v>27055</v>
      </c>
      <c r="B2238" t="s">
        <v>4913</v>
      </c>
      <c r="C2238" t="s">
        <v>4914</v>
      </c>
    </row>
    <row r="2239" spans="1:3" x14ac:dyDescent="0.2">
      <c r="A2239" s="1">
        <v>27056</v>
      </c>
      <c r="B2239" t="s">
        <v>4915</v>
      </c>
      <c r="C2239" t="s">
        <v>4916</v>
      </c>
    </row>
    <row r="2240" spans="1:3" x14ac:dyDescent="0.2">
      <c r="A2240" s="1">
        <v>27057</v>
      </c>
      <c r="B2240" t="s">
        <v>4917</v>
      </c>
      <c r="C2240" t="s">
        <v>4918</v>
      </c>
    </row>
    <row r="2241" spans="1:3" x14ac:dyDescent="0.2">
      <c r="A2241" s="1">
        <v>27058</v>
      </c>
      <c r="B2241" t="s">
        <v>4919</v>
      </c>
      <c r="C2241" t="s">
        <v>4920</v>
      </c>
    </row>
    <row r="2242" spans="1:3" x14ac:dyDescent="0.2">
      <c r="A2242" s="1">
        <v>27059</v>
      </c>
      <c r="B2242" t="s">
        <v>4921</v>
      </c>
      <c r="C2242" t="s">
        <v>4922</v>
      </c>
    </row>
    <row r="2243" spans="1:3" x14ac:dyDescent="0.2">
      <c r="A2243" s="1">
        <v>27060</v>
      </c>
      <c r="B2243" t="s">
        <v>4923</v>
      </c>
      <c r="C2243" t="s">
        <v>4924</v>
      </c>
    </row>
    <row r="2244" spans="1:3" x14ac:dyDescent="0.2">
      <c r="A2244" s="1">
        <v>27061</v>
      </c>
      <c r="B2244" t="s">
        <v>4925</v>
      </c>
      <c r="C2244" t="s">
        <v>4926</v>
      </c>
    </row>
    <row r="2245" spans="1:3" x14ac:dyDescent="0.2">
      <c r="A2245" s="1">
        <v>27062</v>
      </c>
      <c r="B2245" t="s">
        <v>4927</v>
      </c>
      <c r="C2245" t="s">
        <v>4928</v>
      </c>
    </row>
    <row r="2246" spans="1:3" x14ac:dyDescent="0.2">
      <c r="A2246" s="1">
        <v>27063</v>
      </c>
      <c r="B2246" t="s">
        <v>4929</v>
      </c>
      <c r="C2246" t="s">
        <v>4930</v>
      </c>
    </row>
    <row r="2247" spans="1:3" x14ac:dyDescent="0.2">
      <c r="A2247" s="1">
        <v>27064</v>
      </c>
      <c r="B2247" t="s">
        <v>4931</v>
      </c>
      <c r="C2247" t="s">
        <v>4932</v>
      </c>
    </row>
    <row r="2248" spans="1:3" x14ac:dyDescent="0.2">
      <c r="A2248" s="1">
        <v>27065</v>
      </c>
      <c r="B2248" t="s">
        <v>4933</v>
      </c>
      <c r="C2248" t="s">
        <v>4934</v>
      </c>
    </row>
    <row r="2249" spans="1:3" x14ac:dyDescent="0.2">
      <c r="A2249" s="1">
        <v>27066</v>
      </c>
      <c r="B2249" t="s">
        <v>4935</v>
      </c>
      <c r="C2249" t="s">
        <v>4936</v>
      </c>
    </row>
    <row r="2250" spans="1:3" x14ac:dyDescent="0.2">
      <c r="A2250" s="1">
        <v>27067</v>
      </c>
      <c r="B2250" t="s">
        <v>4937</v>
      </c>
      <c r="C2250" t="s">
        <v>4938</v>
      </c>
    </row>
    <row r="2251" spans="1:3" x14ac:dyDescent="0.2">
      <c r="A2251" s="1">
        <v>27068</v>
      </c>
      <c r="B2251" t="s">
        <v>4939</v>
      </c>
      <c r="C2251" t="s">
        <v>4940</v>
      </c>
    </row>
    <row r="2252" spans="1:3" x14ac:dyDescent="0.2">
      <c r="A2252" s="1">
        <v>27069</v>
      </c>
      <c r="B2252" t="s">
        <v>4941</v>
      </c>
      <c r="C2252" t="s">
        <v>4942</v>
      </c>
    </row>
    <row r="2253" spans="1:3" x14ac:dyDescent="0.2">
      <c r="A2253" s="1">
        <v>27070</v>
      </c>
      <c r="B2253" t="s">
        <v>4943</v>
      </c>
      <c r="C2253" t="s">
        <v>4944</v>
      </c>
    </row>
    <row r="2254" spans="1:3" x14ac:dyDescent="0.2">
      <c r="A2254" s="1">
        <v>27071</v>
      </c>
      <c r="B2254" t="s">
        <v>4945</v>
      </c>
      <c r="C2254" t="s">
        <v>4946</v>
      </c>
    </row>
    <row r="2255" spans="1:3" x14ac:dyDescent="0.2">
      <c r="A2255" s="1">
        <v>27072</v>
      </c>
      <c r="B2255" t="s">
        <v>4947</v>
      </c>
      <c r="C2255" t="s">
        <v>4948</v>
      </c>
    </row>
    <row r="2256" spans="1:3" x14ac:dyDescent="0.2">
      <c r="A2256" s="1">
        <v>27073</v>
      </c>
      <c r="B2256" t="s">
        <v>4949</v>
      </c>
      <c r="C2256" t="s">
        <v>4950</v>
      </c>
    </row>
    <row r="2257" spans="1:3" x14ac:dyDescent="0.2">
      <c r="A2257" s="1">
        <v>27074</v>
      </c>
      <c r="B2257" t="s">
        <v>4951</v>
      </c>
      <c r="C2257" t="s">
        <v>4952</v>
      </c>
    </row>
    <row r="2258" spans="1:3" x14ac:dyDescent="0.2">
      <c r="A2258" s="1">
        <v>27075</v>
      </c>
      <c r="B2258" t="s">
        <v>4953</v>
      </c>
      <c r="C2258" t="s">
        <v>4954</v>
      </c>
    </row>
    <row r="2259" spans="1:3" x14ac:dyDescent="0.2">
      <c r="A2259" s="1">
        <v>27076</v>
      </c>
      <c r="B2259" t="s">
        <v>4955</v>
      </c>
      <c r="C2259" t="s">
        <v>4956</v>
      </c>
    </row>
    <row r="2260" spans="1:3" x14ac:dyDescent="0.2">
      <c r="A2260" s="1">
        <v>27077</v>
      </c>
      <c r="B2260" t="s">
        <v>4957</v>
      </c>
      <c r="C2260" t="s">
        <v>4958</v>
      </c>
    </row>
    <row r="2261" spans="1:3" x14ac:dyDescent="0.2">
      <c r="A2261" s="1">
        <v>27078</v>
      </c>
      <c r="B2261" t="s">
        <v>4959</v>
      </c>
      <c r="C2261" t="s">
        <v>4960</v>
      </c>
    </row>
    <row r="2262" spans="1:3" x14ac:dyDescent="0.2">
      <c r="A2262" s="1">
        <v>27079</v>
      </c>
      <c r="B2262" t="s">
        <v>4961</v>
      </c>
      <c r="C2262" t="s">
        <v>4962</v>
      </c>
    </row>
    <row r="2263" spans="1:3" x14ac:dyDescent="0.2">
      <c r="A2263" s="1">
        <v>27080</v>
      </c>
      <c r="B2263" t="s">
        <v>4963</v>
      </c>
      <c r="C2263" t="s">
        <v>4964</v>
      </c>
    </row>
    <row r="2264" spans="1:3" x14ac:dyDescent="0.2">
      <c r="A2264" s="1">
        <v>27081</v>
      </c>
      <c r="B2264" t="s">
        <v>4965</v>
      </c>
      <c r="C2264" t="s">
        <v>4966</v>
      </c>
    </row>
    <row r="2265" spans="1:3" x14ac:dyDescent="0.2">
      <c r="A2265" s="1">
        <v>27082</v>
      </c>
      <c r="B2265" t="s">
        <v>4967</v>
      </c>
      <c r="C2265" t="s">
        <v>4968</v>
      </c>
    </row>
    <row r="2266" spans="1:3" x14ac:dyDescent="0.2">
      <c r="A2266" s="1">
        <v>27083</v>
      </c>
      <c r="B2266" t="s">
        <v>4969</v>
      </c>
      <c r="C2266" t="s">
        <v>4970</v>
      </c>
    </row>
    <row r="2267" spans="1:3" x14ac:dyDescent="0.2">
      <c r="A2267" s="1">
        <v>27084</v>
      </c>
      <c r="B2267" t="s">
        <v>4971</v>
      </c>
      <c r="C2267" t="s">
        <v>4972</v>
      </c>
    </row>
    <row r="2268" spans="1:3" x14ac:dyDescent="0.2">
      <c r="A2268" s="1">
        <v>27085</v>
      </c>
      <c r="B2268" t="s">
        <v>4973</v>
      </c>
      <c r="C2268" t="s">
        <v>4974</v>
      </c>
    </row>
    <row r="2269" spans="1:3" x14ac:dyDescent="0.2">
      <c r="A2269" s="1">
        <v>27086</v>
      </c>
      <c r="B2269" t="s">
        <v>4975</v>
      </c>
      <c r="C2269" t="s">
        <v>4976</v>
      </c>
    </row>
    <row r="2270" spans="1:3" x14ac:dyDescent="0.2">
      <c r="A2270" s="1">
        <v>27087</v>
      </c>
      <c r="B2270" t="s">
        <v>4977</v>
      </c>
      <c r="C2270" t="s">
        <v>4978</v>
      </c>
    </row>
    <row r="2271" spans="1:3" x14ac:dyDescent="0.2">
      <c r="A2271" s="1">
        <v>27088</v>
      </c>
      <c r="B2271" t="s">
        <v>4979</v>
      </c>
      <c r="C2271" t="s">
        <v>4980</v>
      </c>
    </row>
    <row r="2272" spans="1:3" x14ac:dyDescent="0.2">
      <c r="A2272" s="1">
        <v>27089</v>
      </c>
      <c r="B2272" t="s">
        <v>4981</v>
      </c>
      <c r="C2272" t="s">
        <v>4982</v>
      </c>
    </row>
    <row r="2273" spans="1:3" x14ac:dyDescent="0.2">
      <c r="A2273" s="1">
        <v>27090</v>
      </c>
      <c r="B2273" t="s">
        <v>4983</v>
      </c>
      <c r="C2273" t="s">
        <v>4984</v>
      </c>
    </row>
    <row r="2274" spans="1:3" x14ac:dyDescent="0.2">
      <c r="A2274" s="1">
        <v>27091</v>
      </c>
      <c r="B2274" t="s">
        <v>4985</v>
      </c>
      <c r="C2274" t="s">
        <v>4986</v>
      </c>
    </row>
    <row r="2275" spans="1:3" x14ac:dyDescent="0.2">
      <c r="A2275" s="1">
        <v>27092</v>
      </c>
      <c r="B2275" t="s">
        <v>4987</v>
      </c>
      <c r="C2275" t="s">
        <v>4988</v>
      </c>
    </row>
    <row r="2276" spans="1:3" x14ac:dyDescent="0.2">
      <c r="A2276" s="1">
        <v>27093</v>
      </c>
      <c r="B2276" t="s">
        <v>4989</v>
      </c>
      <c r="C2276" t="s">
        <v>4990</v>
      </c>
    </row>
    <row r="2277" spans="1:3" x14ac:dyDescent="0.2">
      <c r="A2277" s="1">
        <v>27094</v>
      </c>
      <c r="B2277" t="s">
        <v>4991</v>
      </c>
      <c r="C2277" t="s">
        <v>4992</v>
      </c>
    </row>
    <row r="2278" spans="1:3" x14ac:dyDescent="0.2">
      <c r="A2278" s="1">
        <v>27095</v>
      </c>
      <c r="B2278" t="s">
        <v>4993</v>
      </c>
      <c r="C2278" t="s">
        <v>4994</v>
      </c>
    </row>
    <row r="2279" spans="1:3" x14ac:dyDescent="0.2">
      <c r="A2279" s="1">
        <v>27096</v>
      </c>
      <c r="B2279" t="s">
        <v>4995</v>
      </c>
      <c r="C2279" t="s">
        <v>4996</v>
      </c>
    </row>
    <row r="2280" spans="1:3" x14ac:dyDescent="0.2">
      <c r="A2280" s="1">
        <v>27097</v>
      </c>
      <c r="B2280" t="s">
        <v>4997</v>
      </c>
      <c r="C2280" t="s">
        <v>4998</v>
      </c>
    </row>
    <row r="2281" spans="1:3" x14ac:dyDescent="0.2">
      <c r="A2281" s="1">
        <v>27098</v>
      </c>
      <c r="B2281" t="s">
        <v>4999</v>
      </c>
      <c r="C2281" t="s">
        <v>5000</v>
      </c>
    </row>
    <row r="2282" spans="1:3" x14ac:dyDescent="0.2">
      <c r="A2282" s="1">
        <v>27099</v>
      </c>
      <c r="B2282" t="s">
        <v>5001</v>
      </c>
      <c r="C2282" t="s">
        <v>5002</v>
      </c>
    </row>
    <row r="2283" spans="1:3" x14ac:dyDescent="0.2">
      <c r="A2283" s="1">
        <v>27100</v>
      </c>
      <c r="B2283" t="s">
        <v>5003</v>
      </c>
      <c r="C2283" t="s">
        <v>5004</v>
      </c>
    </row>
    <row r="2284" spans="1:3" x14ac:dyDescent="0.2">
      <c r="A2284" s="1">
        <v>27101</v>
      </c>
      <c r="B2284" t="s">
        <v>5005</v>
      </c>
      <c r="C2284" t="s">
        <v>5006</v>
      </c>
    </row>
    <row r="2285" spans="1:3" x14ac:dyDescent="0.2">
      <c r="A2285" s="1">
        <v>27102</v>
      </c>
      <c r="B2285" t="s">
        <v>5007</v>
      </c>
      <c r="C2285" t="s">
        <v>5008</v>
      </c>
    </row>
    <row r="2286" spans="1:3" x14ac:dyDescent="0.2">
      <c r="A2286" s="1">
        <v>27103</v>
      </c>
      <c r="B2286" t="s">
        <v>5009</v>
      </c>
      <c r="C2286" t="s">
        <v>5010</v>
      </c>
    </row>
    <row r="2287" spans="1:3" x14ac:dyDescent="0.2">
      <c r="A2287" s="1">
        <v>27104</v>
      </c>
      <c r="B2287" t="s">
        <v>5011</v>
      </c>
      <c r="C2287" t="s">
        <v>5012</v>
      </c>
    </row>
    <row r="2288" spans="1:3" x14ac:dyDescent="0.2">
      <c r="A2288" s="1">
        <v>27105</v>
      </c>
      <c r="B2288" t="s">
        <v>5013</v>
      </c>
      <c r="C2288" t="s">
        <v>5014</v>
      </c>
    </row>
    <row r="2289" spans="1:3" x14ac:dyDescent="0.2">
      <c r="A2289" s="1">
        <v>27106</v>
      </c>
      <c r="B2289" t="s">
        <v>5015</v>
      </c>
      <c r="C2289" t="s">
        <v>5016</v>
      </c>
    </row>
    <row r="2290" spans="1:3" x14ac:dyDescent="0.2">
      <c r="A2290" s="1">
        <v>27107</v>
      </c>
      <c r="B2290" t="s">
        <v>5017</v>
      </c>
      <c r="C2290" t="s">
        <v>5018</v>
      </c>
    </row>
    <row r="2291" spans="1:3" x14ac:dyDescent="0.2">
      <c r="A2291" s="1">
        <v>27108</v>
      </c>
      <c r="B2291" t="s">
        <v>5019</v>
      </c>
      <c r="C2291" t="s">
        <v>5020</v>
      </c>
    </row>
    <row r="2292" spans="1:3" x14ac:dyDescent="0.2">
      <c r="A2292" s="1">
        <v>27109</v>
      </c>
      <c r="B2292" t="s">
        <v>5021</v>
      </c>
      <c r="C2292" t="s">
        <v>5022</v>
      </c>
    </row>
    <row r="2293" spans="1:3" x14ac:dyDescent="0.2">
      <c r="A2293" s="1">
        <v>27110</v>
      </c>
      <c r="B2293" t="s">
        <v>5023</v>
      </c>
      <c r="C2293" t="s">
        <v>5024</v>
      </c>
    </row>
    <row r="2294" spans="1:3" x14ac:dyDescent="0.2">
      <c r="A2294" s="1">
        <v>27111</v>
      </c>
      <c r="B2294" t="s">
        <v>5025</v>
      </c>
      <c r="C2294" t="s">
        <v>5026</v>
      </c>
    </row>
    <row r="2295" spans="1:3" x14ac:dyDescent="0.2">
      <c r="A2295" s="1">
        <v>27112</v>
      </c>
      <c r="B2295" t="s">
        <v>5027</v>
      </c>
      <c r="C2295" t="s">
        <v>5028</v>
      </c>
    </row>
    <row r="2296" spans="1:3" x14ac:dyDescent="0.2">
      <c r="A2296" s="1">
        <v>27113</v>
      </c>
      <c r="B2296" t="s">
        <v>5029</v>
      </c>
      <c r="C2296" t="s">
        <v>5030</v>
      </c>
    </row>
    <row r="2297" spans="1:3" x14ac:dyDescent="0.2">
      <c r="A2297" s="1">
        <v>27114</v>
      </c>
      <c r="B2297" t="s">
        <v>5031</v>
      </c>
      <c r="C2297" t="s">
        <v>5032</v>
      </c>
    </row>
    <row r="2298" spans="1:3" x14ac:dyDescent="0.2">
      <c r="A2298" s="1">
        <v>27115</v>
      </c>
      <c r="B2298" t="s">
        <v>5033</v>
      </c>
      <c r="C2298" t="s">
        <v>5034</v>
      </c>
    </row>
    <row r="2299" spans="1:3" x14ac:dyDescent="0.2">
      <c r="A2299" s="1">
        <v>27116</v>
      </c>
      <c r="B2299" t="s">
        <v>5035</v>
      </c>
      <c r="C2299" t="s">
        <v>5036</v>
      </c>
    </row>
    <row r="2300" spans="1:3" x14ac:dyDescent="0.2">
      <c r="A2300" s="1">
        <v>27117</v>
      </c>
      <c r="B2300" t="s">
        <v>5037</v>
      </c>
      <c r="C2300" t="s">
        <v>5038</v>
      </c>
    </row>
    <row r="2301" spans="1:3" x14ac:dyDescent="0.2">
      <c r="A2301" s="1">
        <v>27118</v>
      </c>
      <c r="B2301" t="s">
        <v>5039</v>
      </c>
      <c r="C2301" t="s">
        <v>5040</v>
      </c>
    </row>
    <row r="2302" spans="1:3" x14ac:dyDescent="0.2">
      <c r="A2302" s="1">
        <v>27119</v>
      </c>
      <c r="B2302" t="s">
        <v>5041</v>
      </c>
      <c r="C2302" t="s">
        <v>5042</v>
      </c>
    </row>
    <row r="2303" spans="1:3" x14ac:dyDescent="0.2">
      <c r="A2303" s="1">
        <v>27120</v>
      </c>
      <c r="B2303" t="s">
        <v>5043</v>
      </c>
      <c r="C2303" t="s">
        <v>5044</v>
      </c>
    </row>
    <row r="2304" spans="1:3" x14ac:dyDescent="0.2">
      <c r="A2304" s="1">
        <v>27121</v>
      </c>
      <c r="B2304" t="s">
        <v>5045</v>
      </c>
      <c r="C2304" t="s">
        <v>5046</v>
      </c>
    </row>
    <row r="2305" spans="1:3" x14ac:dyDescent="0.2">
      <c r="A2305" s="1">
        <v>27122</v>
      </c>
      <c r="B2305" t="s">
        <v>5047</v>
      </c>
      <c r="C2305" t="s">
        <v>5048</v>
      </c>
    </row>
    <row r="2306" spans="1:3" x14ac:dyDescent="0.2">
      <c r="A2306" s="1">
        <v>27123</v>
      </c>
      <c r="B2306" t="s">
        <v>5049</v>
      </c>
      <c r="C2306" t="s">
        <v>5050</v>
      </c>
    </row>
    <row r="2307" spans="1:3" x14ac:dyDescent="0.2">
      <c r="A2307" s="1">
        <v>27124</v>
      </c>
      <c r="B2307" t="s">
        <v>5051</v>
      </c>
      <c r="C2307" t="s">
        <v>5052</v>
      </c>
    </row>
    <row r="2308" spans="1:3" x14ac:dyDescent="0.2">
      <c r="A2308" s="1">
        <v>27125</v>
      </c>
      <c r="B2308" t="s">
        <v>5053</v>
      </c>
      <c r="C2308" t="s">
        <v>5054</v>
      </c>
    </row>
    <row r="2309" spans="1:3" x14ac:dyDescent="0.2">
      <c r="A2309" s="1">
        <v>27126</v>
      </c>
      <c r="B2309" t="s">
        <v>5055</v>
      </c>
      <c r="C2309" t="s">
        <v>5056</v>
      </c>
    </row>
    <row r="2310" spans="1:3" x14ac:dyDescent="0.2">
      <c r="A2310" s="1">
        <v>27127</v>
      </c>
      <c r="B2310" t="s">
        <v>5057</v>
      </c>
      <c r="C2310" t="s">
        <v>5058</v>
      </c>
    </row>
    <row r="2311" spans="1:3" x14ac:dyDescent="0.2">
      <c r="A2311" s="1">
        <v>27128</v>
      </c>
      <c r="B2311" t="s">
        <v>5059</v>
      </c>
      <c r="C2311" t="s">
        <v>5060</v>
      </c>
    </row>
    <row r="2312" spans="1:3" x14ac:dyDescent="0.2">
      <c r="A2312" s="1">
        <v>27129</v>
      </c>
      <c r="B2312" t="s">
        <v>5061</v>
      </c>
      <c r="C2312" t="s">
        <v>5062</v>
      </c>
    </row>
    <row r="2313" spans="1:3" x14ac:dyDescent="0.2">
      <c r="A2313" s="1">
        <v>27130</v>
      </c>
      <c r="B2313" t="s">
        <v>5063</v>
      </c>
      <c r="C2313" t="s">
        <v>5064</v>
      </c>
    </row>
    <row r="2314" spans="1:3" x14ac:dyDescent="0.2">
      <c r="A2314" s="1">
        <v>27131</v>
      </c>
      <c r="B2314" t="s">
        <v>5065</v>
      </c>
      <c r="C2314" t="s">
        <v>5066</v>
      </c>
    </row>
    <row r="2315" spans="1:3" x14ac:dyDescent="0.2">
      <c r="A2315" s="1">
        <v>27132</v>
      </c>
      <c r="B2315" t="s">
        <v>5067</v>
      </c>
      <c r="C2315" t="s">
        <v>5068</v>
      </c>
    </row>
    <row r="2316" spans="1:3" x14ac:dyDescent="0.2">
      <c r="A2316" s="1">
        <v>27133</v>
      </c>
      <c r="B2316" t="s">
        <v>5069</v>
      </c>
      <c r="C2316" t="s">
        <v>5070</v>
      </c>
    </row>
    <row r="2317" spans="1:3" x14ac:dyDescent="0.2">
      <c r="A2317" s="1">
        <v>27134</v>
      </c>
      <c r="B2317" t="s">
        <v>5071</v>
      </c>
      <c r="C2317" t="s">
        <v>5072</v>
      </c>
    </row>
    <row r="2318" spans="1:3" x14ac:dyDescent="0.2">
      <c r="A2318" s="1">
        <v>27135</v>
      </c>
      <c r="B2318" t="s">
        <v>5073</v>
      </c>
      <c r="C2318" t="s">
        <v>5074</v>
      </c>
    </row>
    <row r="2319" spans="1:3" x14ac:dyDescent="0.2">
      <c r="A2319" s="1">
        <v>27136</v>
      </c>
      <c r="B2319" t="s">
        <v>5075</v>
      </c>
      <c r="C2319" t="s">
        <v>5076</v>
      </c>
    </row>
    <row r="2320" spans="1:3" x14ac:dyDescent="0.2">
      <c r="A2320" s="1">
        <v>27137</v>
      </c>
      <c r="B2320" t="s">
        <v>5077</v>
      </c>
      <c r="C2320" t="s">
        <v>5078</v>
      </c>
    </row>
    <row r="2321" spans="1:3" x14ac:dyDescent="0.2">
      <c r="A2321" s="1">
        <v>27138</v>
      </c>
      <c r="B2321" t="s">
        <v>5079</v>
      </c>
      <c r="C2321" t="s">
        <v>5080</v>
      </c>
    </row>
    <row r="2322" spans="1:3" x14ac:dyDescent="0.2">
      <c r="A2322" s="1">
        <v>27139</v>
      </c>
      <c r="B2322" t="s">
        <v>5081</v>
      </c>
      <c r="C2322" t="s">
        <v>5082</v>
      </c>
    </row>
    <row r="2323" spans="1:3" x14ac:dyDescent="0.2">
      <c r="A2323" s="1">
        <v>27140</v>
      </c>
      <c r="B2323" t="s">
        <v>5083</v>
      </c>
      <c r="C2323" t="s">
        <v>5084</v>
      </c>
    </row>
    <row r="2324" spans="1:3" x14ac:dyDescent="0.2">
      <c r="A2324" s="1">
        <v>27141</v>
      </c>
      <c r="B2324" t="s">
        <v>5085</v>
      </c>
      <c r="C2324" t="s">
        <v>5086</v>
      </c>
    </row>
    <row r="2325" spans="1:3" x14ac:dyDescent="0.2">
      <c r="A2325" s="1">
        <v>27142</v>
      </c>
      <c r="B2325" t="s">
        <v>5087</v>
      </c>
      <c r="C2325" t="s">
        <v>5088</v>
      </c>
    </row>
    <row r="2326" spans="1:3" x14ac:dyDescent="0.2">
      <c r="A2326" s="1">
        <v>27143</v>
      </c>
      <c r="B2326" t="s">
        <v>5089</v>
      </c>
      <c r="C2326" t="s">
        <v>5090</v>
      </c>
    </row>
    <row r="2327" spans="1:3" x14ac:dyDescent="0.2">
      <c r="A2327" s="1">
        <v>27144</v>
      </c>
      <c r="B2327" t="s">
        <v>5091</v>
      </c>
      <c r="C2327" t="s">
        <v>5092</v>
      </c>
    </row>
    <row r="2328" spans="1:3" x14ac:dyDescent="0.2">
      <c r="A2328" s="1">
        <v>27145</v>
      </c>
      <c r="B2328" t="s">
        <v>5093</v>
      </c>
      <c r="C2328" t="s">
        <v>5094</v>
      </c>
    </row>
    <row r="2329" spans="1:3" x14ac:dyDescent="0.2">
      <c r="A2329" s="1">
        <v>27146</v>
      </c>
      <c r="B2329" t="s">
        <v>5095</v>
      </c>
      <c r="C2329" t="s">
        <v>5096</v>
      </c>
    </row>
    <row r="2330" spans="1:3" x14ac:dyDescent="0.2">
      <c r="A2330" s="1">
        <v>27147</v>
      </c>
      <c r="B2330" t="s">
        <v>5097</v>
      </c>
      <c r="C2330" t="s">
        <v>5098</v>
      </c>
    </row>
    <row r="2331" spans="1:3" x14ac:dyDescent="0.2">
      <c r="A2331" s="1">
        <v>27148</v>
      </c>
      <c r="B2331" t="s">
        <v>5099</v>
      </c>
      <c r="C2331" t="s">
        <v>5100</v>
      </c>
    </row>
    <row r="2332" spans="1:3" x14ac:dyDescent="0.2">
      <c r="A2332" s="1">
        <v>27149</v>
      </c>
      <c r="B2332" t="s">
        <v>5101</v>
      </c>
      <c r="C2332" t="s">
        <v>5102</v>
      </c>
    </row>
    <row r="2333" spans="1:3" x14ac:dyDescent="0.2">
      <c r="A2333" s="1">
        <v>27150</v>
      </c>
      <c r="B2333" t="s">
        <v>5103</v>
      </c>
      <c r="C2333" t="s">
        <v>5104</v>
      </c>
    </row>
    <row r="2334" spans="1:3" x14ac:dyDescent="0.2">
      <c r="A2334" s="1">
        <v>27151</v>
      </c>
      <c r="B2334" t="s">
        <v>5105</v>
      </c>
      <c r="C2334" t="s">
        <v>5106</v>
      </c>
    </row>
    <row r="2335" spans="1:3" x14ac:dyDescent="0.2">
      <c r="A2335" s="1">
        <v>27152</v>
      </c>
      <c r="B2335" t="s">
        <v>5107</v>
      </c>
      <c r="C2335" t="s">
        <v>5108</v>
      </c>
    </row>
    <row r="2336" spans="1:3" x14ac:dyDescent="0.2">
      <c r="A2336" s="1">
        <v>27153</v>
      </c>
      <c r="B2336" t="s">
        <v>5109</v>
      </c>
      <c r="C2336" t="s">
        <v>5110</v>
      </c>
    </row>
    <row r="2337" spans="1:3" x14ac:dyDescent="0.2">
      <c r="A2337" s="1">
        <v>27154</v>
      </c>
      <c r="B2337" t="s">
        <v>5111</v>
      </c>
      <c r="C2337" t="s">
        <v>5112</v>
      </c>
    </row>
    <row r="2338" spans="1:3" x14ac:dyDescent="0.2">
      <c r="A2338" s="1">
        <v>27155</v>
      </c>
      <c r="B2338" t="s">
        <v>5113</v>
      </c>
      <c r="C2338" t="s">
        <v>5114</v>
      </c>
    </row>
    <row r="2339" spans="1:3" x14ac:dyDescent="0.2">
      <c r="A2339" s="1">
        <v>27156</v>
      </c>
      <c r="B2339" t="s">
        <v>5115</v>
      </c>
      <c r="C2339" t="s">
        <v>5116</v>
      </c>
    </row>
    <row r="2340" spans="1:3" x14ac:dyDescent="0.2">
      <c r="A2340" s="1">
        <v>27157</v>
      </c>
      <c r="B2340" t="s">
        <v>5117</v>
      </c>
      <c r="C2340" t="s">
        <v>5118</v>
      </c>
    </row>
    <row r="2341" spans="1:3" x14ac:dyDescent="0.2">
      <c r="A2341" s="1">
        <v>27158</v>
      </c>
      <c r="B2341" t="s">
        <v>5119</v>
      </c>
      <c r="C2341" t="s">
        <v>5120</v>
      </c>
    </row>
    <row r="2342" spans="1:3" x14ac:dyDescent="0.2">
      <c r="A2342" s="1">
        <v>27159</v>
      </c>
      <c r="B2342" t="s">
        <v>5121</v>
      </c>
      <c r="C2342" t="s">
        <v>5122</v>
      </c>
    </row>
    <row r="2343" spans="1:3" x14ac:dyDescent="0.2">
      <c r="A2343" s="1">
        <v>27160</v>
      </c>
      <c r="B2343" t="s">
        <v>5123</v>
      </c>
      <c r="C2343" t="s">
        <v>5124</v>
      </c>
    </row>
    <row r="2344" spans="1:3" x14ac:dyDescent="0.2">
      <c r="A2344" s="1">
        <v>27161</v>
      </c>
      <c r="B2344" t="s">
        <v>5125</v>
      </c>
      <c r="C2344" t="s">
        <v>5126</v>
      </c>
    </row>
    <row r="2345" spans="1:3" x14ac:dyDescent="0.2">
      <c r="A2345" s="1">
        <v>27162</v>
      </c>
      <c r="B2345" t="s">
        <v>5127</v>
      </c>
      <c r="C2345" t="s">
        <v>5128</v>
      </c>
    </row>
    <row r="2346" spans="1:3" x14ac:dyDescent="0.2">
      <c r="A2346" s="1">
        <v>27163</v>
      </c>
      <c r="B2346" t="s">
        <v>5129</v>
      </c>
      <c r="C2346" t="s">
        <v>5130</v>
      </c>
    </row>
    <row r="2347" spans="1:3" x14ac:dyDescent="0.2">
      <c r="A2347" s="1">
        <v>27164</v>
      </c>
      <c r="B2347" t="s">
        <v>5131</v>
      </c>
      <c r="C2347" t="s">
        <v>5132</v>
      </c>
    </row>
    <row r="2348" spans="1:3" x14ac:dyDescent="0.2">
      <c r="A2348" s="1">
        <v>27165</v>
      </c>
      <c r="B2348" t="s">
        <v>5133</v>
      </c>
      <c r="C2348" t="s">
        <v>5134</v>
      </c>
    </row>
    <row r="2349" spans="1:3" x14ac:dyDescent="0.2">
      <c r="A2349" s="1">
        <v>27166</v>
      </c>
      <c r="B2349" t="s">
        <v>5135</v>
      </c>
      <c r="C2349" t="s">
        <v>5136</v>
      </c>
    </row>
    <row r="2350" spans="1:3" x14ac:dyDescent="0.2">
      <c r="A2350" s="1">
        <v>27167</v>
      </c>
      <c r="B2350" t="s">
        <v>5137</v>
      </c>
      <c r="C2350" t="s">
        <v>5138</v>
      </c>
    </row>
    <row r="2351" spans="1:3" x14ac:dyDescent="0.2">
      <c r="A2351" s="1">
        <v>27168</v>
      </c>
      <c r="B2351" t="s">
        <v>5139</v>
      </c>
      <c r="C2351" t="s">
        <v>5140</v>
      </c>
    </row>
    <row r="2352" spans="1:3" x14ac:dyDescent="0.2">
      <c r="A2352" s="1">
        <v>27169</v>
      </c>
      <c r="B2352" t="s">
        <v>5141</v>
      </c>
      <c r="C2352" t="s">
        <v>5142</v>
      </c>
    </row>
    <row r="2353" spans="1:3" x14ac:dyDescent="0.2">
      <c r="A2353" s="1">
        <v>27170</v>
      </c>
      <c r="B2353" t="s">
        <v>5143</v>
      </c>
      <c r="C2353" t="s">
        <v>5144</v>
      </c>
    </row>
    <row r="2354" spans="1:3" x14ac:dyDescent="0.2">
      <c r="A2354" s="1">
        <v>27171</v>
      </c>
      <c r="B2354" t="s">
        <v>5145</v>
      </c>
      <c r="C2354" t="s">
        <v>5146</v>
      </c>
    </row>
    <row r="2355" spans="1:3" x14ac:dyDescent="0.2">
      <c r="A2355" s="1">
        <v>27172</v>
      </c>
      <c r="B2355" t="s">
        <v>5147</v>
      </c>
      <c r="C2355" t="s">
        <v>5148</v>
      </c>
    </row>
    <row r="2356" spans="1:3" x14ac:dyDescent="0.2">
      <c r="A2356" s="1">
        <v>27173</v>
      </c>
      <c r="B2356" t="s">
        <v>5149</v>
      </c>
      <c r="C2356" t="s">
        <v>5150</v>
      </c>
    </row>
    <row r="2357" spans="1:3" x14ac:dyDescent="0.2">
      <c r="A2357" s="1">
        <v>27174</v>
      </c>
      <c r="B2357" t="s">
        <v>5151</v>
      </c>
      <c r="C2357" t="s">
        <v>5152</v>
      </c>
    </row>
    <row r="2358" spans="1:3" x14ac:dyDescent="0.2">
      <c r="A2358" s="1">
        <v>27175</v>
      </c>
      <c r="B2358" t="s">
        <v>5153</v>
      </c>
      <c r="C2358" t="s">
        <v>5154</v>
      </c>
    </row>
    <row r="2359" spans="1:3" x14ac:dyDescent="0.2">
      <c r="A2359" s="1">
        <v>27176</v>
      </c>
      <c r="B2359" t="s">
        <v>5155</v>
      </c>
      <c r="C2359" t="s">
        <v>5156</v>
      </c>
    </row>
    <row r="2360" spans="1:3" x14ac:dyDescent="0.2">
      <c r="A2360" s="1">
        <v>27177</v>
      </c>
      <c r="B2360" t="s">
        <v>5157</v>
      </c>
      <c r="C2360" t="s">
        <v>5158</v>
      </c>
    </row>
    <row r="2361" spans="1:3" x14ac:dyDescent="0.2">
      <c r="A2361" s="1">
        <v>27178</v>
      </c>
      <c r="B2361" t="s">
        <v>5159</v>
      </c>
      <c r="C2361" t="s">
        <v>5160</v>
      </c>
    </row>
    <row r="2362" spans="1:3" x14ac:dyDescent="0.2">
      <c r="A2362" s="1">
        <v>27179</v>
      </c>
      <c r="B2362" t="s">
        <v>5161</v>
      </c>
      <c r="C2362" t="s">
        <v>5162</v>
      </c>
    </row>
    <row r="2363" spans="1:3" x14ac:dyDescent="0.2">
      <c r="A2363" s="1">
        <v>27180</v>
      </c>
      <c r="B2363" t="s">
        <v>5163</v>
      </c>
      <c r="C2363" t="s">
        <v>5164</v>
      </c>
    </row>
    <row r="2364" spans="1:3" x14ac:dyDescent="0.2">
      <c r="A2364" s="1">
        <v>27181</v>
      </c>
      <c r="B2364" t="s">
        <v>5165</v>
      </c>
      <c r="C2364" t="s">
        <v>5166</v>
      </c>
    </row>
    <row r="2365" spans="1:3" x14ac:dyDescent="0.2">
      <c r="A2365" s="1">
        <v>27182</v>
      </c>
      <c r="B2365" t="s">
        <v>5167</v>
      </c>
      <c r="C2365" t="s">
        <v>5168</v>
      </c>
    </row>
    <row r="2366" spans="1:3" x14ac:dyDescent="0.2">
      <c r="A2366" s="1">
        <v>27183</v>
      </c>
      <c r="B2366" t="s">
        <v>5169</v>
      </c>
      <c r="C2366" t="s">
        <v>5170</v>
      </c>
    </row>
    <row r="2367" spans="1:3" x14ac:dyDescent="0.2">
      <c r="A2367" s="1">
        <v>27184</v>
      </c>
      <c r="B2367" t="s">
        <v>5171</v>
      </c>
      <c r="C2367" t="s">
        <v>5172</v>
      </c>
    </row>
    <row r="2368" spans="1:3" x14ac:dyDescent="0.2">
      <c r="A2368" s="1">
        <v>27185</v>
      </c>
      <c r="B2368" t="s">
        <v>5173</v>
      </c>
      <c r="C2368" t="s">
        <v>5174</v>
      </c>
    </row>
    <row r="2369" spans="1:3" x14ac:dyDescent="0.2">
      <c r="A2369" s="1">
        <v>27186</v>
      </c>
      <c r="B2369" t="s">
        <v>5175</v>
      </c>
      <c r="C2369" t="s">
        <v>5176</v>
      </c>
    </row>
    <row r="2370" spans="1:3" x14ac:dyDescent="0.2">
      <c r="A2370" s="1">
        <v>27187</v>
      </c>
      <c r="B2370" t="s">
        <v>5177</v>
      </c>
      <c r="C2370" t="s">
        <v>5178</v>
      </c>
    </row>
    <row r="2371" spans="1:3" x14ac:dyDescent="0.2">
      <c r="A2371" s="1">
        <v>27188</v>
      </c>
      <c r="B2371" t="s">
        <v>5179</v>
      </c>
      <c r="C2371" t="s">
        <v>5180</v>
      </c>
    </row>
    <row r="2372" spans="1:3" x14ac:dyDescent="0.2">
      <c r="A2372" s="1">
        <v>27189</v>
      </c>
      <c r="B2372" t="s">
        <v>5181</v>
      </c>
      <c r="C2372" t="s">
        <v>5182</v>
      </c>
    </row>
    <row r="2373" spans="1:3" x14ac:dyDescent="0.2">
      <c r="A2373" s="1">
        <v>27190</v>
      </c>
      <c r="B2373" t="s">
        <v>5183</v>
      </c>
      <c r="C2373" t="s">
        <v>5184</v>
      </c>
    </row>
    <row r="2374" spans="1:3" x14ac:dyDescent="0.2">
      <c r="A2374" s="1">
        <v>27191</v>
      </c>
      <c r="B2374" t="s">
        <v>5185</v>
      </c>
      <c r="C2374" t="s">
        <v>5186</v>
      </c>
    </row>
    <row r="2375" spans="1:3" x14ac:dyDescent="0.2">
      <c r="A2375" s="1">
        <v>27192</v>
      </c>
      <c r="B2375" t="s">
        <v>5187</v>
      </c>
      <c r="C2375" t="s">
        <v>5188</v>
      </c>
    </row>
    <row r="2376" spans="1:3" x14ac:dyDescent="0.2">
      <c r="A2376" s="1">
        <v>27193</v>
      </c>
      <c r="B2376" t="s">
        <v>5189</v>
      </c>
      <c r="C2376" t="s">
        <v>5190</v>
      </c>
    </row>
    <row r="2377" spans="1:3" x14ac:dyDescent="0.2">
      <c r="A2377" s="1">
        <v>27194</v>
      </c>
      <c r="B2377" t="s">
        <v>5191</v>
      </c>
      <c r="C2377" t="s">
        <v>5192</v>
      </c>
    </row>
    <row r="2378" spans="1:3" x14ac:dyDescent="0.2">
      <c r="A2378" s="1">
        <v>27195</v>
      </c>
      <c r="B2378" t="s">
        <v>5193</v>
      </c>
      <c r="C2378" t="s">
        <v>5194</v>
      </c>
    </row>
    <row r="2379" spans="1:3" x14ac:dyDescent="0.2">
      <c r="A2379" s="1">
        <v>27196</v>
      </c>
      <c r="B2379" t="s">
        <v>5195</v>
      </c>
      <c r="C2379" t="s">
        <v>5196</v>
      </c>
    </row>
    <row r="2380" spans="1:3" x14ac:dyDescent="0.2">
      <c r="A2380" s="1">
        <v>27197</v>
      </c>
      <c r="B2380" t="s">
        <v>5197</v>
      </c>
      <c r="C2380" t="s">
        <v>5198</v>
      </c>
    </row>
    <row r="2381" spans="1:3" x14ac:dyDescent="0.2">
      <c r="A2381" s="1">
        <v>27198</v>
      </c>
      <c r="B2381" t="s">
        <v>5199</v>
      </c>
      <c r="C2381" t="s">
        <v>5200</v>
      </c>
    </row>
    <row r="2382" spans="1:3" x14ac:dyDescent="0.2">
      <c r="A2382" s="1">
        <v>27199</v>
      </c>
      <c r="B2382" t="s">
        <v>5201</v>
      </c>
      <c r="C2382" t="s">
        <v>5202</v>
      </c>
    </row>
    <row r="2383" spans="1:3" x14ac:dyDescent="0.2">
      <c r="A2383" s="1">
        <v>27200</v>
      </c>
      <c r="B2383" t="s">
        <v>5203</v>
      </c>
      <c r="C2383" t="s">
        <v>5204</v>
      </c>
    </row>
    <row r="2384" spans="1:3" x14ac:dyDescent="0.2">
      <c r="A2384" s="1">
        <v>27201</v>
      </c>
      <c r="B2384" t="s">
        <v>5205</v>
      </c>
      <c r="C2384" t="s">
        <v>5206</v>
      </c>
    </row>
    <row r="2385" spans="1:3" x14ac:dyDescent="0.2">
      <c r="A2385" s="1">
        <v>27202</v>
      </c>
      <c r="B2385" t="s">
        <v>5207</v>
      </c>
      <c r="C2385" t="s">
        <v>5208</v>
      </c>
    </row>
    <row r="2386" spans="1:3" x14ac:dyDescent="0.2">
      <c r="A2386" s="1">
        <v>27203</v>
      </c>
      <c r="B2386" t="s">
        <v>5209</v>
      </c>
      <c r="C2386" t="s">
        <v>5210</v>
      </c>
    </row>
    <row r="2387" spans="1:3" x14ac:dyDescent="0.2">
      <c r="A2387" s="1">
        <v>27204</v>
      </c>
      <c r="B2387" t="s">
        <v>5211</v>
      </c>
      <c r="C2387" t="s">
        <v>5212</v>
      </c>
    </row>
    <row r="2388" spans="1:3" x14ac:dyDescent="0.2">
      <c r="A2388" s="1">
        <v>27205</v>
      </c>
      <c r="B2388" t="s">
        <v>5213</v>
      </c>
      <c r="C2388" t="s">
        <v>5214</v>
      </c>
    </row>
    <row r="2389" spans="1:3" x14ac:dyDescent="0.2">
      <c r="A2389" s="1">
        <v>27206</v>
      </c>
      <c r="B2389" t="s">
        <v>5215</v>
      </c>
      <c r="C2389" t="s">
        <v>5216</v>
      </c>
    </row>
    <row r="2390" spans="1:3" x14ac:dyDescent="0.2">
      <c r="A2390" s="1">
        <v>27207</v>
      </c>
      <c r="B2390" t="s">
        <v>5217</v>
      </c>
      <c r="C2390" t="s">
        <v>5218</v>
      </c>
    </row>
    <row r="2391" spans="1:3" x14ac:dyDescent="0.2">
      <c r="A2391" s="1">
        <v>27208</v>
      </c>
      <c r="B2391" t="s">
        <v>5219</v>
      </c>
      <c r="C2391" t="s">
        <v>5220</v>
      </c>
    </row>
    <row r="2392" spans="1:3" x14ac:dyDescent="0.2">
      <c r="A2392" s="1">
        <v>27209</v>
      </c>
      <c r="B2392" t="s">
        <v>5221</v>
      </c>
      <c r="C2392" t="s">
        <v>5222</v>
      </c>
    </row>
    <row r="2393" spans="1:3" x14ac:dyDescent="0.2">
      <c r="A2393" s="1">
        <v>27210</v>
      </c>
      <c r="B2393" t="s">
        <v>5223</v>
      </c>
      <c r="C2393" t="s">
        <v>5224</v>
      </c>
    </row>
    <row r="2394" spans="1:3" x14ac:dyDescent="0.2">
      <c r="A2394" s="1">
        <v>27211</v>
      </c>
      <c r="B2394" t="s">
        <v>5225</v>
      </c>
      <c r="C2394" t="s">
        <v>5226</v>
      </c>
    </row>
    <row r="2395" spans="1:3" x14ac:dyDescent="0.2">
      <c r="A2395" s="1">
        <v>27212</v>
      </c>
      <c r="B2395" t="s">
        <v>5227</v>
      </c>
      <c r="C2395" t="s">
        <v>5228</v>
      </c>
    </row>
    <row r="2396" spans="1:3" x14ac:dyDescent="0.2">
      <c r="A2396" s="1">
        <v>27213</v>
      </c>
      <c r="B2396" t="s">
        <v>5229</v>
      </c>
      <c r="C2396" t="s">
        <v>5230</v>
      </c>
    </row>
    <row r="2397" spans="1:3" x14ac:dyDescent="0.2">
      <c r="A2397" s="1">
        <v>27214</v>
      </c>
      <c r="B2397" t="s">
        <v>5231</v>
      </c>
      <c r="C2397" t="s">
        <v>5232</v>
      </c>
    </row>
    <row r="2398" spans="1:3" x14ac:dyDescent="0.2">
      <c r="A2398" s="1">
        <v>27215</v>
      </c>
      <c r="B2398" t="s">
        <v>5233</v>
      </c>
      <c r="C2398" t="s">
        <v>5234</v>
      </c>
    </row>
    <row r="2399" spans="1:3" x14ac:dyDescent="0.2">
      <c r="A2399" s="1">
        <v>27216</v>
      </c>
      <c r="B2399" t="s">
        <v>5235</v>
      </c>
      <c r="C2399" t="s">
        <v>5236</v>
      </c>
    </row>
    <row r="2400" spans="1:3" x14ac:dyDescent="0.2">
      <c r="A2400" s="1">
        <v>27217</v>
      </c>
      <c r="B2400" t="s">
        <v>5237</v>
      </c>
      <c r="C2400" t="s">
        <v>5238</v>
      </c>
    </row>
    <row r="2401" spans="1:3" x14ac:dyDescent="0.2">
      <c r="A2401" s="1">
        <v>27218</v>
      </c>
      <c r="B2401" t="s">
        <v>5239</v>
      </c>
      <c r="C2401" t="s">
        <v>5240</v>
      </c>
    </row>
    <row r="2402" spans="1:3" x14ac:dyDescent="0.2">
      <c r="A2402" s="1">
        <v>27219</v>
      </c>
      <c r="B2402" t="s">
        <v>5241</v>
      </c>
      <c r="C2402" t="s">
        <v>5242</v>
      </c>
    </row>
    <row r="2403" spans="1:3" x14ac:dyDescent="0.2">
      <c r="A2403" s="1">
        <v>27220</v>
      </c>
      <c r="B2403" t="s">
        <v>5243</v>
      </c>
      <c r="C2403" t="s">
        <v>5244</v>
      </c>
    </row>
    <row r="2404" spans="1:3" x14ac:dyDescent="0.2">
      <c r="A2404" s="1">
        <v>27221</v>
      </c>
      <c r="B2404" t="s">
        <v>5245</v>
      </c>
      <c r="C2404" t="s">
        <v>5246</v>
      </c>
    </row>
    <row r="2405" spans="1:3" x14ac:dyDescent="0.2">
      <c r="A2405" s="1">
        <v>27222</v>
      </c>
      <c r="B2405" t="s">
        <v>5247</v>
      </c>
      <c r="C2405" t="s">
        <v>5248</v>
      </c>
    </row>
    <row r="2406" spans="1:3" x14ac:dyDescent="0.2">
      <c r="A2406" s="1">
        <v>27223</v>
      </c>
      <c r="B2406" t="s">
        <v>5249</v>
      </c>
      <c r="C2406" t="s">
        <v>5250</v>
      </c>
    </row>
    <row r="2407" spans="1:3" x14ac:dyDescent="0.2">
      <c r="A2407" s="1">
        <v>27224</v>
      </c>
      <c r="B2407" t="s">
        <v>5251</v>
      </c>
      <c r="C2407" t="s">
        <v>5252</v>
      </c>
    </row>
    <row r="2408" spans="1:3" x14ac:dyDescent="0.2">
      <c r="A2408" s="1">
        <v>27225</v>
      </c>
      <c r="B2408" t="s">
        <v>5253</v>
      </c>
      <c r="C2408" t="s">
        <v>5254</v>
      </c>
    </row>
    <row r="2409" spans="1:3" x14ac:dyDescent="0.2">
      <c r="A2409" s="1">
        <v>27226</v>
      </c>
      <c r="B2409" t="s">
        <v>5255</v>
      </c>
      <c r="C2409" t="s">
        <v>5256</v>
      </c>
    </row>
    <row r="2410" spans="1:3" x14ac:dyDescent="0.2">
      <c r="A2410" s="1">
        <v>27227</v>
      </c>
      <c r="B2410" t="s">
        <v>5257</v>
      </c>
      <c r="C2410" t="s">
        <v>5258</v>
      </c>
    </row>
    <row r="2411" spans="1:3" x14ac:dyDescent="0.2">
      <c r="A2411" s="1">
        <v>27228</v>
      </c>
      <c r="B2411" t="s">
        <v>5259</v>
      </c>
      <c r="C2411" t="s">
        <v>5260</v>
      </c>
    </row>
    <row r="2412" spans="1:3" x14ac:dyDescent="0.2">
      <c r="A2412" s="1">
        <v>27229</v>
      </c>
      <c r="B2412" t="s">
        <v>5261</v>
      </c>
      <c r="C2412" t="s">
        <v>5262</v>
      </c>
    </row>
    <row r="2413" spans="1:3" x14ac:dyDescent="0.2">
      <c r="A2413" s="1">
        <v>27230</v>
      </c>
      <c r="B2413" t="s">
        <v>5263</v>
      </c>
      <c r="C2413" t="s">
        <v>5264</v>
      </c>
    </row>
    <row r="2414" spans="1:3" x14ac:dyDescent="0.2">
      <c r="A2414" s="1">
        <v>27231</v>
      </c>
      <c r="B2414" t="s">
        <v>5265</v>
      </c>
      <c r="C2414" t="s">
        <v>5266</v>
      </c>
    </row>
    <row r="2415" spans="1:3" x14ac:dyDescent="0.2">
      <c r="A2415" s="1">
        <v>27232</v>
      </c>
      <c r="B2415" t="s">
        <v>5267</v>
      </c>
      <c r="C2415" t="s">
        <v>5268</v>
      </c>
    </row>
    <row r="2416" spans="1:3" x14ac:dyDescent="0.2">
      <c r="A2416" s="1">
        <v>27233</v>
      </c>
      <c r="B2416" t="s">
        <v>5269</v>
      </c>
      <c r="C2416" t="s">
        <v>5270</v>
      </c>
    </row>
    <row r="2417" spans="1:3" x14ac:dyDescent="0.2">
      <c r="A2417" s="1">
        <v>27234</v>
      </c>
      <c r="B2417" t="s">
        <v>5271</v>
      </c>
      <c r="C2417" t="s">
        <v>5272</v>
      </c>
    </row>
    <row r="2418" spans="1:3" x14ac:dyDescent="0.2">
      <c r="A2418" s="1">
        <v>27235</v>
      </c>
      <c r="B2418" t="s">
        <v>5273</v>
      </c>
      <c r="C2418" t="s">
        <v>5274</v>
      </c>
    </row>
    <row r="2419" spans="1:3" x14ac:dyDescent="0.2">
      <c r="A2419" s="1">
        <v>27236</v>
      </c>
      <c r="B2419" t="s">
        <v>5275</v>
      </c>
      <c r="C2419" t="s">
        <v>5276</v>
      </c>
    </row>
    <row r="2420" spans="1:3" x14ac:dyDescent="0.2">
      <c r="A2420" s="1">
        <v>27237</v>
      </c>
      <c r="B2420" t="s">
        <v>5277</v>
      </c>
      <c r="C2420" t="s">
        <v>5278</v>
      </c>
    </row>
    <row r="2421" spans="1:3" x14ac:dyDescent="0.2">
      <c r="A2421" s="1">
        <v>27238</v>
      </c>
      <c r="B2421" t="s">
        <v>5279</v>
      </c>
      <c r="C2421" t="s">
        <v>5280</v>
      </c>
    </row>
    <row r="2422" spans="1:3" x14ac:dyDescent="0.2">
      <c r="A2422" s="1">
        <v>27239</v>
      </c>
      <c r="B2422" t="s">
        <v>5281</v>
      </c>
      <c r="C2422" t="s">
        <v>5282</v>
      </c>
    </row>
    <row r="2423" spans="1:3" x14ac:dyDescent="0.2">
      <c r="A2423" s="1">
        <v>27240</v>
      </c>
      <c r="B2423" t="s">
        <v>5283</v>
      </c>
      <c r="C2423" t="s">
        <v>5284</v>
      </c>
    </row>
    <row r="2424" spans="1:3" x14ac:dyDescent="0.2">
      <c r="A2424" s="1">
        <v>27241</v>
      </c>
      <c r="B2424" t="s">
        <v>5285</v>
      </c>
      <c r="C2424" t="s">
        <v>5286</v>
      </c>
    </row>
    <row r="2425" spans="1:3" x14ac:dyDescent="0.2">
      <c r="A2425" s="1">
        <v>27242</v>
      </c>
      <c r="B2425" t="s">
        <v>5287</v>
      </c>
      <c r="C2425" t="s">
        <v>5288</v>
      </c>
    </row>
    <row r="2426" spans="1:3" x14ac:dyDescent="0.2">
      <c r="A2426" s="1">
        <v>27243</v>
      </c>
      <c r="B2426" t="s">
        <v>5289</v>
      </c>
      <c r="C2426" t="s">
        <v>5290</v>
      </c>
    </row>
    <row r="2427" spans="1:3" x14ac:dyDescent="0.2">
      <c r="A2427" s="1">
        <v>27244</v>
      </c>
      <c r="B2427" t="s">
        <v>5291</v>
      </c>
      <c r="C2427" t="s">
        <v>5292</v>
      </c>
    </row>
    <row r="2428" spans="1:3" x14ac:dyDescent="0.2">
      <c r="A2428" s="1">
        <v>27245</v>
      </c>
      <c r="B2428" t="s">
        <v>5293</v>
      </c>
      <c r="C2428" t="s">
        <v>5294</v>
      </c>
    </row>
    <row r="2429" spans="1:3" x14ac:dyDescent="0.2">
      <c r="A2429" s="1">
        <v>27246</v>
      </c>
      <c r="B2429" t="s">
        <v>5295</v>
      </c>
      <c r="C2429" t="s">
        <v>5296</v>
      </c>
    </row>
    <row r="2430" spans="1:3" x14ac:dyDescent="0.2">
      <c r="A2430" s="1">
        <v>27247</v>
      </c>
      <c r="B2430" t="s">
        <v>5297</v>
      </c>
      <c r="C2430" t="s">
        <v>5298</v>
      </c>
    </row>
    <row r="2431" spans="1:3" x14ac:dyDescent="0.2">
      <c r="A2431" s="1">
        <v>27248</v>
      </c>
      <c r="B2431" t="s">
        <v>5299</v>
      </c>
      <c r="C2431" t="s">
        <v>5300</v>
      </c>
    </row>
    <row r="2432" spans="1:3" x14ac:dyDescent="0.2">
      <c r="A2432" s="1">
        <v>27249</v>
      </c>
      <c r="B2432" t="s">
        <v>5301</v>
      </c>
      <c r="C2432" t="s">
        <v>5302</v>
      </c>
    </row>
    <row r="2433" spans="1:3" x14ac:dyDescent="0.2">
      <c r="A2433" s="1">
        <v>27250</v>
      </c>
      <c r="B2433" t="s">
        <v>5303</v>
      </c>
      <c r="C2433" t="s">
        <v>5304</v>
      </c>
    </row>
    <row r="2434" spans="1:3" x14ac:dyDescent="0.2">
      <c r="A2434" s="1">
        <v>27251</v>
      </c>
      <c r="B2434" t="s">
        <v>5305</v>
      </c>
      <c r="C2434" t="s">
        <v>5306</v>
      </c>
    </row>
    <row r="2435" spans="1:3" x14ac:dyDescent="0.2">
      <c r="A2435" s="1">
        <v>27252</v>
      </c>
      <c r="B2435" t="s">
        <v>5307</v>
      </c>
      <c r="C2435" t="s">
        <v>5308</v>
      </c>
    </row>
    <row r="2436" spans="1:3" x14ac:dyDescent="0.2">
      <c r="A2436" s="1">
        <v>27253</v>
      </c>
      <c r="B2436" t="s">
        <v>5309</v>
      </c>
      <c r="C2436" t="s">
        <v>5310</v>
      </c>
    </row>
    <row r="2437" spans="1:3" x14ac:dyDescent="0.2">
      <c r="A2437" s="1">
        <v>27254</v>
      </c>
      <c r="B2437" t="s">
        <v>5311</v>
      </c>
      <c r="C2437" t="s">
        <v>5312</v>
      </c>
    </row>
    <row r="2438" spans="1:3" x14ac:dyDescent="0.2">
      <c r="A2438" s="1">
        <v>27255</v>
      </c>
      <c r="B2438" t="s">
        <v>5313</v>
      </c>
      <c r="C2438" t="s">
        <v>5314</v>
      </c>
    </row>
    <row r="2439" spans="1:3" x14ac:dyDescent="0.2">
      <c r="A2439" s="1">
        <v>27256</v>
      </c>
      <c r="B2439" t="s">
        <v>5315</v>
      </c>
      <c r="C2439" t="s">
        <v>5316</v>
      </c>
    </row>
    <row r="2440" spans="1:3" x14ac:dyDescent="0.2">
      <c r="A2440" s="1">
        <v>27257</v>
      </c>
      <c r="B2440" t="s">
        <v>5317</v>
      </c>
      <c r="C2440" t="s">
        <v>5318</v>
      </c>
    </row>
    <row r="2441" spans="1:3" x14ac:dyDescent="0.2">
      <c r="A2441" s="1">
        <v>27258</v>
      </c>
      <c r="B2441" t="s">
        <v>5319</v>
      </c>
      <c r="C2441" t="s">
        <v>5320</v>
      </c>
    </row>
    <row r="2442" spans="1:3" x14ac:dyDescent="0.2">
      <c r="A2442" s="1">
        <v>27259</v>
      </c>
      <c r="B2442" t="s">
        <v>5321</v>
      </c>
      <c r="C2442" t="s">
        <v>5322</v>
      </c>
    </row>
    <row r="2443" spans="1:3" x14ac:dyDescent="0.2">
      <c r="A2443" s="1">
        <v>27260</v>
      </c>
      <c r="B2443" t="s">
        <v>5323</v>
      </c>
      <c r="C2443" t="s">
        <v>5324</v>
      </c>
    </row>
    <row r="2444" spans="1:3" x14ac:dyDescent="0.2">
      <c r="A2444" s="1">
        <v>27261</v>
      </c>
      <c r="B2444" t="s">
        <v>5325</v>
      </c>
      <c r="C2444" t="s">
        <v>5326</v>
      </c>
    </row>
    <row r="2445" spans="1:3" x14ac:dyDescent="0.2">
      <c r="A2445" s="1">
        <v>27262</v>
      </c>
      <c r="B2445" t="s">
        <v>5327</v>
      </c>
      <c r="C2445" t="s">
        <v>5328</v>
      </c>
    </row>
    <row r="2446" spans="1:3" x14ac:dyDescent="0.2">
      <c r="A2446" s="1">
        <v>27263</v>
      </c>
      <c r="B2446" t="s">
        <v>5329</v>
      </c>
      <c r="C2446" t="s">
        <v>5330</v>
      </c>
    </row>
    <row r="2447" spans="1:3" x14ac:dyDescent="0.2">
      <c r="A2447" s="1">
        <v>27264</v>
      </c>
      <c r="B2447" t="s">
        <v>5331</v>
      </c>
      <c r="C2447" t="s">
        <v>5332</v>
      </c>
    </row>
    <row r="2448" spans="1:3" x14ac:dyDescent="0.2">
      <c r="A2448" s="1">
        <v>27265</v>
      </c>
      <c r="B2448" t="s">
        <v>5333</v>
      </c>
      <c r="C2448" t="s">
        <v>5334</v>
      </c>
    </row>
    <row r="2449" spans="1:3" x14ac:dyDescent="0.2">
      <c r="A2449" s="1">
        <v>27266</v>
      </c>
      <c r="B2449" t="s">
        <v>5335</v>
      </c>
      <c r="C2449" t="s">
        <v>5336</v>
      </c>
    </row>
    <row r="2450" spans="1:3" x14ac:dyDescent="0.2">
      <c r="A2450" s="1">
        <v>27267</v>
      </c>
      <c r="B2450" t="s">
        <v>5337</v>
      </c>
      <c r="C2450" t="s">
        <v>5338</v>
      </c>
    </row>
    <row r="2451" spans="1:3" x14ac:dyDescent="0.2">
      <c r="A2451" s="1">
        <v>27268</v>
      </c>
      <c r="B2451" t="s">
        <v>5339</v>
      </c>
      <c r="C2451" t="s">
        <v>5340</v>
      </c>
    </row>
    <row r="2452" spans="1:3" x14ac:dyDescent="0.2">
      <c r="A2452" s="1">
        <v>27269</v>
      </c>
      <c r="B2452" t="s">
        <v>5341</v>
      </c>
      <c r="C2452" t="s">
        <v>5342</v>
      </c>
    </row>
    <row r="2453" spans="1:3" x14ac:dyDescent="0.2">
      <c r="A2453" s="1">
        <v>27270</v>
      </c>
      <c r="B2453" t="s">
        <v>5343</v>
      </c>
      <c r="C2453" t="s">
        <v>5344</v>
      </c>
    </row>
    <row r="2454" spans="1:3" x14ac:dyDescent="0.2">
      <c r="A2454" s="1">
        <v>27271</v>
      </c>
      <c r="B2454" t="s">
        <v>5345</v>
      </c>
      <c r="C2454" t="s">
        <v>5346</v>
      </c>
    </row>
    <row r="2455" spans="1:3" x14ac:dyDescent="0.2">
      <c r="A2455" s="1">
        <v>27272</v>
      </c>
      <c r="B2455" t="s">
        <v>5347</v>
      </c>
      <c r="C2455" t="s">
        <v>5348</v>
      </c>
    </row>
    <row r="2456" spans="1:3" x14ac:dyDescent="0.2">
      <c r="A2456" s="1">
        <v>27273</v>
      </c>
      <c r="B2456" t="s">
        <v>5349</v>
      </c>
      <c r="C2456" t="s">
        <v>5350</v>
      </c>
    </row>
    <row r="2457" spans="1:3" x14ac:dyDescent="0.2">
      <c r="A2457" s="1">
        <v>27274</v>
      </c>
      <c r="B2457" t="s">
        <v>5351</v>
      </c>
      <c r="C2457" t="s">
        <v>5352</v>
      </c>
    </row>
    <row r="2458" spans="1:3" x14ac:dyDescent="0.2">
      <c r="A2458" s="1">
        <v>27275</v>
      </c>
      <c r="B2458" t="s">
        <v>5353</v>
      </c>
      <c r="C2458" t="s">
        <v>5354</v>
      </c>
    </row>
    <row r="2459" spans="1:3" x14ac:dyDescent="0.2">
      <c r="A2459" s="1">
        <v>27276</v>
      </c>
      <c r="B2459" t="s">
        <v>5355</v>
      </c>
      <c r="C2459" t="s">
        <v>5356</v>
      </c>
    </row>
    <row r="2460" spans="1:3" x14ac:dyDescent="0.2">
      <c r="A2460" s="1">
        <v>27277</v>
      </c>
      <c r="B2460" t="s">
        <v>5357</v>
      </c>
      <c r="C2460" t="s">
        <v>5358</v>
      </c>
    </row>
    <row r="2461" spans="1:3" x14ac:dyDescent="0.2">
      <c r="A2461" s="1">
        <v>27278</v>
      </c>
      <c r="B2461" t="s">
        <v>5359</v>
      </c>
      <c r="C2461" t="s">
        <v>5360</v>
      </c>
    </row>
    <row r="2462" spans="1:3" x14ac:dyDescent="0.2">
      <c r="A2462" s="1">
        <v>27279</v>
      </c>
      <c r="B2462" t="s">
        <v>5361</v>
      </c>
      <c r="C2462" t="s">
        <v>5362</v>
      </c>
    </row>
    <row r="2463" spans="1:3" x14ac:dyDescent="0.2">
      <c r="A2463" s="1">
        <v>27280</v>
      </c>
      <c r="B2463" t="s">
        <v>5363</v>
      </c>
      <c r="C2463" t="s">
        <v>5364</v>
      </c>
    </row>
    <row r="2464" spans="1:3" x14ac:dyDescent="0.2">
      <c r="A2464" s="1">
        <v>27281</v>
      </c>
      <c r="B2464" t="s">
        <v>5365</v>
      </c>
      <c r="C2464" t="s">
        <v>5366</v>
      </c>
    </row>
    <row r="2465" spans="1:3" x14ac:dyDescent="0.2">
      <c r="A2465" s="1">
        <v>27282</v>
      </c>
      <c r="B2465" t="s">
        <v>5367</v>
      </c>
      <c r="C2465" t="s">
        <v>5368</v>
      </c>
    </row>
    <row r="2466" spans="1:3" x14ac:dyDescent="0.2">
      <c r="A2466" s="1">
        <v>27283</v>
      </c>
      <c r="B2466" t="s">
        <v>5369</v>
      </c>
      <c r="C2466" t="s">
        <v>5370</v>
      </c>
    </row>
    <row r="2467" spans="1:3" x14ac:dyDescent="0.2">
      <c r="A2467" s="1">
        <v>27284</v>
      </c>
      <c r="B2467" t="s">
        <v>5371</v>
      </c>
      <c r="C2467" t="s">
        <v>5372</v>
      </c>
    </row>
    <row r="2468" spans="1:3" x14ac:dyDescent="0.2">
      <c r="A2468" s="1">
        <v>27285</v>
      </c>
      <c r="B2468" t="s">
        <v>5373</v>
      </c>
      <c r="C2468" t="s">
        <v>5374</v>
      </c>
    </row>
    <row r="2469" spans="1:3" x14ac:dyDescent="0.2">
      <c r="A2469" s="1">
        <v>27286</v>
      </c>
      <c r="B2469" t="s">
        <v>5375</v>
      </c>
      <c r="C2469" t="s">
        <v>5376</v>
      </c>
    </row>
    <row r="2470" spans="1:3" x14ac:dyDescent="0.2">
      <c r="A2470" s="1">
        <v>27287</v>
      </c>
      <c r="B2470" t="s">
        <v>5377</v>
      </c>
      <c r="C2470" t="s">
        <v>5378</v>
      </c>
    </row>
    <row r="2471" spans="1:3" x14ac:dyDescent="0.2">
      <c r="A2471" s="1">
        <v>27288</v>
      </c>
      <c r="B2471" t="s">
        <v>5379</v>
      </c>
      <c r="C2471" t="s">
        <v>5380</v>
      </c>
    </row>
    <row r="2472" spans="1:3" x14ac:dyDescent="0.2">
      <c r="A2472" s="1">
        <v>27289</v>
      </c>
      <c r="B2472" t="s">
        <v>5381</v>
      </c>
      <c r="C2472" t="s">
        <v>5382</v>
      </c>
    </row>
    <row r="2473" spans="1:3" x14ac:dyDescent="0.2">
      <c r="A2473" s="1">
        <v>27290</v>
      </c>
      <c r="B2473" t="s">
        <v>5383</v>
      </c>
      <c r="C2473" t="s">
        <v>5384</v>
      </c>
    </row>
    <row r="2474" spans="1:3" x14ac:dyDescent="0.2">
      <c r="A2474" s="1">
        <v>27291</v>
      </c>
      <c r="B2474" t="s">
        <v>5385</v>
      </c>
      <c r="C2474" t="s">
        <v>5386</v>
      </c>
    </row>
    <row r="2475" spans="1:3" x14ac:dyDescent="0.2">
      <c r="A2475" s="1">
        <v>27292</v>
      </c>
      <c r="B2475" t="s">
        <v>5387</v>
      </c>
      <c r="C2475" t="s">
        <v>5388</v>
      </c>
    </row>
    <row r="2476" spans="1:3" x14ac:dyDescent="0.2">
      <c r="A2476" s="1">
        <v>27293</v>
      </c>
      <c r="B2476" t="s">
        <v>5389</v>
      </c>
      <c r="C2476" t="s">
        <v>5390</v>
      </c>
    </row>
    <row r="2477" spans="1:3" x14ac:dyDescent="0.2">
      <c r="A2477" s="1">
        <v>27294</v>
      </c>
      <c r="B2477" t="s">
        <v>5391</v>
      </c>
      <c r="C2477" t="s">
        <v>5392</v>
      </c>
    </row>
    <row r="2478" spans="1:3" x14ac:dyDescent="0.2">
      <c r="A2478" s="1">
        <v>27295</v>
      </c>
      <c r="B2478" t="s">
        <v>5393</v>
      </c>
      <c r="C2478" t="s">
        <v>5394</v>
      </c>
    </row>
    <row r="2479" spans="1:3" x14ac:dyDescent="0.2">
      <c r="A2479" s="1">
        <v>27296</v>
      </c>
      <c r="B2479" t="s">
        <v>5395</v>
      </c>
      <c r="C2479" t="s">
        <v>5396</v>
      </c>
    </row>
    <row r="2480" spans="1:3" x14ac:dyDescent="0.2">
      <c r="A2480" s="1">
        <v>27297</v>
      </c>
      <c r="B2480" t="s">
        <v>5397</v>
      </c>
      <c r="C2480" t="s">
        <v>5398</v>
      </c>
    </row>
    <row r="2481" spans="1:3" x14ac:dyDescent="0.2">
      <c r="A2481" s="1">
        <v>27298</v>
      </c>
      <c r="B2481" t="s">
        <v>5399</v>
      </c>
      <c r="C2481" t="s">
        <v>5400</v>
      </c>
    </row>
    <row r="2482" spans="1:3" x14ac:dyDescent="0.2">
      <c r="A2482" s="1">
        <v>27299</v>
      </c>
      <c r="B2482" t="s">
        <v>5401</v>
      </c>
      <c r="C2482" t="s">
        <v>5402</v>
      </c>
    </row>
    <row r="2483" spans="1:3" x14ac:dyDescent="0.2">
      <c r="A2483" s="1">
        <v>27300</v>
      </c>
      <c r="B2483" t="s">
        <v>5403</v>
      </c>
      <c r="C2483" t="s">
        <v>5404</v>
      </c>
    </row>
    <row r="2484" spans="1:3" x14ac:dyDescent="0.2">
      <c r="A2484" s="1">
        <v>27301</v>
      </c>
      <c r="B2484" t="s">
        <v>5405</v>
      </c>
      <c r="C2484" t="s">
        <v>5406</v>
      </c>
    </row>
    <row r="2485" spans="1:3" x14ac:dyDescent="0.2">
      <c r="A2485" s="1">
        <v>27302</v>
      </c>
      <c r="B2485" t="s">
        <v>5407</v>
      </c>
      <c r="C2485" t="s">
        <v>5408</v>
      </c>
    </row>
    <row r="2486" spans="1:3" x14ac:dyDescent="0.2">
      <c r="A2486" s="1">
        <v>27303</v>
      </c>
      <c r="B2486" t="s">
        <v>5409</v>
      </c>
      <c r="C2486" t="s">
        <v>5410</v>
      </c>
    </row>
    <row r="2487" spans="1:3" x14ac:dyDescent="0.2">
      <c r="A2487" s="1">
        <v>27304</v>
      </c>
      <c r="B2487" t="s">
        <v>5411</v>
      </c>
      <c r="C2487" t="s">
        <v>5412</v>
      </c>
    </row>
    <row r="2488" spans="1:3" x14ac:dyDescent="0.2">
      <c r="A2488" s="1">
        <v>27305</v>
      </c>
      <c r="B2488" t="s">
        <v>5413</v>
      </c>
      <c r="C2488" t="s">
        <v>5414</v>
      </c>
    </row>
    <row r="2489" spans="1:3" x14ac:dyDescent="0.2">
      <c r="A2489" s="1">
        <v>27306</v>
      </c>
      <c r="B2489" t="s">
        <v>5415</v>
      </c>
      <c r="C2489" t="s">
        <v>5416</v>
      </c>
    </row>
    <row r="2490" spans="1:3" x14ac:dyDescent="0.2">
      <c r="A2490" s="1">
        <v>27307</v>
      </c>
      <c r="B2490" t="s">
        <v>5417</v>
      </c>
      <c r="C2490" t="s">
        <v>5418</v>
      </c>
    </row>
    <row r="2491" spans="1:3" x14ac:dyDescent="0.2">
      <c r="A2491" s="1">
        <v>27308</v>
      </c>
      <c r="B2491" t="s">
        <v>5419</v>
      </c>
      <c r="C2491" t="s">
        <v>5420</v>
      </c>
    </row>
    <row r="2492" spans="1:3" x14ac:dyDescent="0.2">
      <c r="A2492" s="1">
        <v>27309</v>
      </c>
      <c r="B2492" t="s">
        <v>5421</v>
      </c>
      <c r="C2492" t="s">
        <v>5422</v>
      </c>
    </row>
    <row r="2493" spans="1:3" x14ac:dyDescent="0.2">
      <c r="A2493" s="1">
        <v>27310</v>
      </c>
      <c r="B2493" t="s">
        <v>5423</v>
      </c>
      <c r="C2493" t="s">
        <v>5424</v>
      </c>
    </row>
    <row r="2494" spans="1:3" x14ac:dyDescent="0.2">
      <c r="A2494" s="1">
        <v>27311</v>
      </c>
      <c r="B2494" t="s">
        <v>5425</v>
      </c>
      <c r="C2494" t="s">
        <v>5426</v>
      </c>
    </row>
    <row r="2495" spans="1:3" x14ac:dyDescent="0.2">
      <c r="A2495" s="1">
        <v>27312</v>
      </c>
      <c r="B2495" t="s">
        <v>5427</v>
      </c>
      <c r="C2495" t="s">
        <v>5428</v>
      </c>
    </row>
    <row r="2496" spans="1:3" x14ac:dyDescent="0.2">
      <c r="A2496" s="1">
        <v>27313</v>
      </c>
      <c r="B2496" t="s">
        <v>5429</v>
      </c>
      <c r="C2496" t="s">
        <v>5430</v>
      </c>
    </row>
    <row r="2497" spans="1:3" x14ac:dyDescent="0.2">
      <c r="A2497" s="1">
        <v>27314</v>
      </c>
      <c r="B2497" t="s">
        <v>5431</v>
      </c>
      <c r="C2497" t="s">
        <v>5432</v>
      </c>
    </row>
    <row r="2498" spans="1:3" x14ac:dyDescent="0.2">
      <c r="A2498" s="1">
        <v>27315</v>
      </c>
      <c r="B2498" t="s">
        <v>5433</v>
      </c>
      <c r="C2498" t="s">
        <v>5434</v>
      </c>
    </row>
    <row r="2499" spans="1:3" x14ac:dyDescent="0.2">
      <c r="A2499" s="1">
        <v>27316</v>
      </c>
      <c r="B2499" t="s">
        <v>5435</v>
      </c>
      <c r="C2499" t="s">
        <v>5436</v>
      </c>
    </row>
    <row r="2500" spans="1:3" x14ac:dyDescent="0.2">
      <c r="A2500" s="1">
        <v>27317</v>
      </c>
      <c r="B2500" t="s">
        <v>5437</v>
      </c>
      <c r="C2500" t="s">
        <v>5438</v>
      </c>
    </row>
    <row r="2501" spans="1:3" x14ac:dyDescent="0.2">
      <c r="A2501" s="1">
        <v>27318</v>
      </c>
      <c r="B2501" t="s">
        <v>5439</v>
      </c>
      <c r="C2501" t="s">
        <v>5440</v>
      </c>
    </row>
    <row r="2502" spans="1:3" x14ac:dyDescent="0.2">
      <c r="A2502" s="1">
        <v>27319</v>
      </c>
      <c r="B2502" t="s">
        <v>5441</v>
      </c>
      <c r="C2502" t="s">
        <v>5442</v>
      </c>
    </row>
    <row r="2503" spans="1:3" x14ac:dyDescent="0.2">
      <c r="A2503" s="1">
        <v>27320</v>
      </c>
      <c r="B2503" t="s">
        <v>5443</v>
      </c>
      <c r="C2503" t="s">
        <v>5444</v>
      </c>
    </row>
    <row r="2504" spans="1:3" x14ac:dyDescent="0.2">
      <c r="A2504" s="1">
        <v>27321</v>
      </c>
      <c r="B2504" t="s">
        <v>5445</v>
      </c>
      <c r="C2504" t="s">
        <v>5446</v>
      </c>
    </row>
    <row r="2505" spans="1:3" x14ac:dyDescent="0.2">
      <c r="A2505" s="1">
        <v>27322</v>
      </c>
      <c r="B2505" t="s">
        <v>5447</v>
      </c>
      <c r="C2505" t="s">
        <v>5448</v>
      </c>
    </row>
    <row r="2506" spans="1:3" x14ac:dyDescent="0.2">
      <c r="A2506" s="1">
        <v>27323</v>
      </c>
      <c r="B2506" t="s">
        <v>5449</v>
      </c>
      <c r="C2506" t="s">
        <v>5450</v>
      </c>
    </row>
    <row r="2507" spans="1:3" x14ac:dyDescent="0.2">
      <c r="A2507" s="1">
        <v>27324</v>
      </c>
      <c r="B2507" t="s">
        <v>5451</v>
      </c>
      <c r="C2507" t="s">
        <v>5452</v>
      </c>
    </row>
    <row r="2508" spans="1:3" x14ac:dyDescent="0.2">
      <c r="A2508" s="1">
        <v>27325</v>
      </c>
      <c r="B2508" t="s">
        <v>5453</v>
      </c>
      <c r="C2508" t="s">
        <v>5454</v>
      </c>
    </row>
    <row r="2509" spans="1:3" x14ac:dyDescent="0.2">
      <c r="A2509" s="1">
        <v>27326</v>
      </c>
      <c r="B2509" t="s">
        <v>5455</v>
      </c>
      <c r="C2509" t="s">
        <v>5456</v>
      </c>
    </row>
    <row r="2510" spans="1:3" x14ac:dyDescent="0.2">
      <c r="A2510" s="1">
        <v>27327</v>
      </c>
      <c r="B2510" t="s">
        <v>5457</v>
      </c>
      <c r="C2510" t="s">
        <v>5458</v>
      </c>
    </row>
    <row r="2511" spans="1:3" x14ac:dyDescent="0.2">
      <c r="A2511" s="1">
        <v>27328</v>
      </c>
      <c r="B2511" t="s">
        <v>5459</v>
      </c>
      <c r="C2511" t="s">
        <v>5460</v>
      </c>
    </row>
    <row r="2512" spans="1:3" x14ac:dyDescent="0.2">
      <c r="A2512" s="1">
        <v>27329</v>
      </c>
      <c r="B2512" t="s">
        <v>5461</v>
      </c>
      <c r="C2512" t="s">
        <v>5462</v>
      </c>
    </row>
    <row r="2513" spans="1:3" x14ac:dyDescent="0.2">
      <c r="A2513" s="1">
        <v>27330</v>
      </c>
      <c r="B2513" t="s">
        <v>5463</v>
      </c>
      <c r="C2513" t="s">
        <v>5464</v>
      </c>
    </row>
    <row r="2514" spans="1:3" x14ac:dyDescent="0.2">
      <c r="A2514" s="1">
        <v>27331</v>
      </c>
      <c r="B2514" t="s">
        <v>5465</v>
      </c>
      <c r="C2514" t="s">
        <v>5466</v>
      </c>
    </row>
    <row r="2515" spans="1:3" x14ac:dyDescent="0.2">
      <c r="A2515" s="1">
        <v>27332</v>
      </c>
      <c r="B2515" t="s">
        <v>5467</v>
      </c>
      <c r="C2515" t="s">
        <v>5468</v>
      </c>
    </row>
    <row r="2516" spans="1:3" x14ac:dyDescent="0.2">
      <c r="A2516" s="1">
        <v>27333</v>
      </c>
      <c r="B2516" t="s">
        <v>5469</v>
      </c>
      <c r="C2516" t="s">
        <v>5470</v>
      </c>
    </row>
    <row r="2517" spans="1:3" x14ac:dyDescent="0.2">
      <c r="A2517" s="1">
        <v>27334</v>
      </c>
      <c r="B2517" t="s">
        <v>5471</v>
      </c>
      <c r="C2517" t="s">
        <v>5472</v>
      </c>
    </row>
    <row r="2518" spans="1:3" x14ac:dyDescent="0.2">
      <c r="A2518" s="1">
        <v>27335</v>
      </c>
      <c r="B2518" t="s">
        <v>5473</v>
      </c>
      <c r="C2518" t="s">
        <v>5474</v>
      </c>
    </row>
    <row r="2519" spans="1:3" x14ac:dyDescent="0.2">
      <c r="A2519" s="1">
        <v>27336</v>
      </c>
      <c r="B2519" t="s">
        <v>5475</v>
      </c>
      <c r="C2519" t="s">
        <v>5476</v>
      </c>
    </row>
    <row r="2520" spans="1:3" x14ac:dyDescent="0.2">
      <c r="A2520" s="1">
        <v>27337</v>
      </c>
      <c r="B2520" t="s">
        <v>5477</v>
      </c>
      <c r="C2520" t="s">
        <v>5478</v>
      </c>
    </row>
    <row r="2521" spans="1:3" x14ac:dyDescent="0.2">
      <c r="A2521" s="1">
        <v>27338</v>
      </c>
      <c r="B2521" t="s">
        <v>5479</v>
      </c>
      <c r="C2521" t="s">
        <v>5480</v>
      </c>
    </row>
    <row r="2522" spans="1:3" x14ac:dyDescent="0.2">
      <c r="A2522" s="1">
        <v>27339</v>
      </c>
      <c r="B2522" t="s">
        <v>5481</v>
      </c>
      <c r="C2522" t="s">
        <v>5482</v>
      </c>
    </row>
    <row r="2523" spans="1:3" x14ac:dyDescent="0.2">
      <c r="A2523" s="1">
        <v>27340</v>
      </c>
      <c r="B2523" t="s">
        <v>5483</v>
      </c>
      <c r="C2523" t="s">
        <v>5484</v>
      </c>
    </row>
    <row r="2524" spans="1:3" x14ac:dyDescent="0.2">
      <c r="A2524" s="1">
        <v>27341</v>
      </c>
      <c r="B2524" t="s">
        <v>5485</v>
      </c>
      <c r="C2524" t="s">
        <v>5486</v>
      </c>
    </row>
    <row r="2525" spans="1:3" x14ac:dyDescent="0.2">
      <c r="A2525" s="1">
        <v>27342</v>
      </c>
      <c r="B2525" t="s">
        <v>5487</v>
      </c>
      <c r="C2525" t="s">
        <v>5488</v>
      </c>
    </row>
    <row r="2526" spans="1:3" x14ac:dyDescent="0.2">
      <c r="A2526" s="1">
        <v>27343</v>
      </c>
      <c r="B2526" t="s">
        <v>5489</v>
      </c>
      <c r="C2526" t="s">
        <v>5490</v>
      </c>
    </row>
    <row r="2527" spans="1:3" x14ac:dyDescent="0.2">
      <c r="A2527" s="1">
        <v>27344</v>
      </c>
      <c r="B2527" t="s">
        <v>5491</v>
      </c>
      <c r="C2527" t="s">
        <v>5492</v>
      </c>
    </row>
    <row r="2528" spans="1:3" x14ac:dyDescent="0.2">
      <c r="A2528" s="1">
        <v>27345</v>
      </c>
      <c r="B2528" t="s">
        <v>5493</v>
      </c>
      <c r="C2528" t="s">
        <v>5494</v>
      </c>
    </row>
    <row r="2529" spans="1:3" x14ac:dyDescent="0.2">
      <c r="A2529" s="1">
        <v>27346</v>
      </c>
      <c r="B2529" t="s">
        <v>5495</v>
      </c>
      <c r="C2529" t="s">
        <v>5496</v>
      </c>
    </row>
    <row r="2530" spans="1:3" x14ac:dyDescent="0.2">
      <c r="A2530" s="1">
        <v>27347</v>
      </c>
      <c r="B2530" t="s">
        <v>5497</v>
      </c>
      <c r="C2530" t="s">
        <v>5498</v>
      </c>
    </row>
    <row r="2531" spans="1:3" x14ac:dyDescent="0.2">
      <c r="A2531" s="1">
        <v>27348</v>
      </c>
      <c r="B2531" t="s">
        <v>5499</v>
      </c>
      <c r="C2531" t="s">
        <v>5500</v>
      </c>
    </row>
    <row r="2532" spans="1:3" x14ac:dyDescent="0.2">
      <c r="A2532" s="1">
        <v>27349</v>
      </c>
      <c r="B2532" t="s">
        <v>5501</v>
      </c>
      <c r="C2532" t="s">
        <v>5502</v>
      </c>
    </row>
    <row r="2533" spans="1:3" x14ac:dyDescent="0.2">
      <c r="A2533" s="1">
        <v>27350</v>
      </c>
      <c r="B2533" t="s">
        <v>5503</v>
      </c>
      <c r="C2533" t="s">
        <v>5504</v>
      </c>
    </row>
    <row r="2534" spans="1:3" x14ac:dyDescent="0.2">
      <c r="A2534" s="1">
        <v>27351</v>
      </c>
      <c r="B2534" t="s">
        <v>5505</v>
      </c>
      <c r="C2534" t="s">
        <v>5506</v>
      </c>
    </row>
    <row r="2535" spans="1:3" x14ac:dyDescent="0.2">
      <c r="A2535" s="1">
        <v>27352</v>
      </c>
      <c r="B2535" t="s">
        <v>5507</v>
      </c>
      <c r="C2535" t="s">
        <v>5508</v>
      </c>
    </row>
    <row r="2536" spans="1:3" x14ac:dyDescent="0.2">
      <c r="A2536" s="1">
        <v>27353</v>
      </c>
      <c r="B2536" t="s">
        <v>5509</v>
      </c>
      <c r="C2536" t="s">
        <v>5510</v>
      </c>
    </row>
    <row r="2537" spans="1:3" x14ac:dyDescent="0.2">
      <c r="A2537" s="1">
        <v>27354</v>
      </c>
      <c r="B2537" t="s">
        <v>5511</v>
      </c>
      <c r="C2537" t="s">
        <v>5512</v>
      </c>
    </row>
    <row r="2538" spans="1:3" x14ac:dyDescent="0.2">
      <c r="A2538" s="1">
        <v>27355</v>
      </c>
      <c r="B2538" t="s">
        <v>5513</v>
      </c>
      <c r="C2538" t="s">
        <v>5514</v>
      </c>
    </row>
    <row r="2539" spans="1:3" x14ac:dyDescent="0.2">
      <c r="A2539" s="1">
        <v>27356</v>
      </c>
      <c r="B2539" t="s">
        <v>5515</v>
      </c>
      <c r="C2539" t="s">
        <v>5516</v>
      </c>
    </row>
    <row r="2540" spans="1:3" x14ac:dyDescent="0.2">
      <c r="A2540" s="1">
        <v>27357</v>
      </c>
      <c r="B2540" t="s">
        <v>5517</v>
      </c>
      <c r="C2540" t="s">
        <v>5518</v>
      </c>
    </row>
    <row r="2541" spans="1:3" x14ac:dyDescent="0.2">
      <c r="A2541" s="1">
        <v>27358</v>
      </c>
      <c r="B2541" t="s">
        <v>5519</v>
      </c>
      <c r="C2541" t="s">
        <v>5520</v>
      </c>
    </row>
    <row r="2542" spans="1:3" x14ac:dyDescent="0.2">
      <c r="A2542" s="1">
        <v>27359</v>
      </c>
      <c r="B2542" t="s">
        <v>5521</v>
      </c>
      <c r="C2542" t="s">
        <v>5522</v>
      </c>
    </row>
    <row r="2543" spans="1:3" x14ac:dyDescent="0.2">
      <c r="A2543" s="1">
        <v>27360</v>
      </c>
      <c r="B2543" t="s">
        <v>5523</v>
      </c>
      <c r="C2543" t="s">
        <v>5524</v>
      </c>
    </row>
    <row r="2544" spans="1:3" x14ac:dyDescent="0.2">
      <c r="A2544" s="1">
        <v>27361</v>
      </c>
      <c r="B2544" t="s">
        <v>5525</v>
      </c>
      <c r="C2544" t="s">
        <v>5526</v>
      </c>
    </row>
    <row r="2545" spans="1:3" x14ac:dyDescent="0.2">
      <c r="A2545" s="1">
        <v>27362</v>
      </c>
      <c r="B2545" t="s">
        <v>5527</v>
      </c>
      <c r="C2545" t="s">
        <v>5528</v>
      </c>
    </row>
    <row r="2546" spans="1:3" x14ac:dyDescent="0.2">
      <c r="A2546" s="1">
        <v>27363</v>
      </c>
      <c r="B2546" t="s">
        <v>5529</v>
      </c>
      <c r="C2546" t="s">
        <v>5530</v>
      </c>
    </row>
    <row r="2547" spans="1:3" x14ac:dyDescent="0.2">
      <c r="A2547" s="1">
        <v>27364</v>
      </c>
      <c r="B2547" t="s">
        <v>5531</v>
      </c>
      <c r="C2547" t="s">
        <v>5532</v>
      </c>
    </row>
    <row r="2548" spans="1:3" x14ac:dyDescent="0.2">
      <c r="A2548" s="1">
        <v>27365</v>
      </c>
      <c r="B2548" t="s">
        <v>5533</v>
      </c>
      <c r="C2548" t="s">
        <v>5534</v>
      </c>
    </row>
    <row r="2549" spans="1:3" x14ac:dyDescent="0.2">
      <c r="A2549" s="1">
        <v>27366</v>
      </c>
      <c r="B2549" t="s">
        <v>5535</v>
      </c>
      <c r="C2549" t="s">
        <v>5536</v>
      </c>
    </row>
    <row r="2550" spans="1:3" x14ac:dyDescent="0.2">
      <c r="A2550" s="1">
        <v>27367</v>
      </c>
      <c r="B2550" t="s">
        <v>5537</v>
      </c>
      <c r="C2550" t="s">
        <v>5538</v>
      </c>
    </row>
    <row r="2551" spans="1:3" x14ac:dyDescent="0.2">
      <c r="A2551" s="1">
        <v>27368</v>
      </c>
      <c r="B2551" t="s">
        <v>5539</v>
      </c>
      <c r="C2551" t="s">
        <v>5540</v>
      </c>
    </row>
    <row r="2552" spans="1:3" x14ac:dyDescent="0.2">
      <c r="A2552" s="1">
        <v>27369</v>
      </c>
      <c r="B2552" t="s">
        <v>5541</v>
      </c>
      <c r="C2552" t="s">
        <v>5542</v>
      </c>
    </row>
    <row r="2553" spans="1:3" x14ac:dyDescent="0.2">
      <c r="A2553" s="1">
        <v>27370</v>
      </c>
      <c r="B2553" t="s">
        <v>5543</v>
      </c>
      <c r="C2553" t="s">
        <v>5544</v>
      </c>
    </row>
    <row r="2554" spans="1:3" x14ac:dyDescent="0.2">
      <c r="A2554" s="1">
        <v>27371</v>
      </c>
      <c r="B2554" t="s">
        <v>5545</v>
      </c>
      <c r="C2554" t="s">
        <v>5546</v>
      </c>
    </row>
    <row r="2555" spans="1:3" x14ac:dyDescent="0.2">
      <c r="A2555" s="1">
        <v>27372</v>
      </c>
      <c r="B2555" t="s">
        <v>5547</v>
      </c>
      <c r="C2555" t="s">
        <v>5548</v>
      </c>
    </row>
    <row r="2556" spans="1:3" x14ac:dyDescent="0.2">
      <c r="A2556" s="1">
        <v>27373</v>
      </c>
      <c r="B2556" t="s">
        <v>5549</v>
      </c>
      <c r="C2556" t="s">
        <v>5550</v>
      </c>
    </row>
    <row r="2557" spans="1:3" x14ac:dyDescent="0.2">
      <c r="A2557" s="1">
        <v>27374</v>
      </c>
      <c r="B2557" t="s">
        <v>5551</v>
      </c>
      <c r="C2557" t="s">
        <v>5552</v>
      </c>
    </row>
    <row r="2558" spans="1:3" x14ac:dyDescent="0.2">
      <c r="A2558" s="1">
        <v>27375</v>
      </c>
      <c r="B2558" t="s">
        <v>5553</v>
      </c>
      <c r="C2558" t="s">
        <v>5554</v>
      </c>
    </row>
    <row r="2559" spans="1:3" x14ac:dyDescent="0.2">
      <c r="A2559" s="1">
        <v>27376</v>
      </c>
      <c r="B2559" t="s">
        <v>5555</v>
      </c>
      <c r="C2559" t="s">
        <v>5556</v>
      </c>
    </row>
    <row r="2560" spans="1:3" x14ac:dyDescent="0.2">
      <c r="A2560" s="1">
        <v>27377</v>
      </c>
      <c r="B2560" t="s">
        <v>5557</v>
      </c>
      <c r="C2560" t="s">
        <v>5558</v>
      </c>
    </row>
    <row r="2561" spans="1:3" x14ac:dyDescent="0.2">
      <c r="A2561" s="1">
        <v>27378</v>
      </c>
      <c r="B2561" t="s">
        <v>5559</v>
      </c>
      <c r="C2561" t="s">
        <v>5560</v>
      </c>
    </row>
    <row r="2562" spans="1:3" x14ac:dyDescent="0.2">
      <c r="A2562" s="1">
        <v>27379</v>
      </c>
      <c r="B2562" t="s">
        <v>5561</v>
      </c>
      <c r="C2562" t="s">
        <v>5562</v>
      </c>
    </row>
    <row r="2563" spans="1:3" x14ac:dyDescent="0.2">
      <c r="A2563" s="1">
        <v>27380</v>
      </c>
      <c r="B2563" t="s">
        <v>5563</v>
      </c>
      <c r="C2563" t="s">
        <v>5564</v>
      </c>
    </row>
    <row r="2564" spans="1:3" x14ac:dyDescent="0.2">
      <c r="A2564" s="1">
        <v>27381</v>
      </c>
      <c r="B2564" t="s">
        <v>5565</v>
      </c>
      <c r="C2564" t="s">
        <v>5566</v>
      </c>
    </row>
    <row r="2565" spans="1:3" x14ac:dyDescent="0.2">
      <c r="A2565" s="1">
        <v>27382</v>
      </c>
      <c r="B2565" t="s">
        <v>5567</v>
      </c>
      <c r="C2565" t="s">
        <v>5568</v>
      </c>
    </row>
    <row r="2566" spans="1:3" x14ac:dyDescent="0.2">
      <c r="A2566" s="1">
        <v>27383</v>
      </c>
      <c r="B2566" t="s">
        <v>5569</v>
      </c>
      <c r="C2566" t="s">
        <v>5570</v>
      </c>
    </row>
    <row r="2567" spans="1:3" x14ac:dyDescent="0.2">
      <c r="A2567" s="1">
        <v>27384</v>
      </c>
      <c r="B2567" t="s">
        <v>5571</v>
      </c>
      <c r="C2567" t="s">
        <v>5572</v>
      </c>
    </row>
    <row r="2568" spans="1:3" x14ac:dyDescent="0.2">
      <c r="A2568" s="1">
        <v>27385</v>
      </c>
      <c r="B2568" t="s">
        <v>5573</v>
      </c>
      <c r="C2568" t="s">
        <v>5574</v>
      </c>
    </row>
    <row r="2569" spans="1:3" x14ac:dyDescent="0.2">
      <c r="A2569" s="1">
        <v>27386</v>
      </c>
      <c r="B2569" t="s">
        <v>5575</v>
      </c>
      <c r="C2569" t="s">
        <v>5576</v>
      </c>
    </row>
    <row r="2570" spans="1:3" x14ac:dyDescent="0.2">
      <c r="A2570" s="1">
        <v>27387</v>
      </c>
      <c r="B2570" t="s">
        <v>5577</v>
      </c>
      <c r="C2570" t="s">
        <v>5578</v>
      </c>
    </row>
    <row r="2571" spans="1:3" x14ac:dyDescent="0.2">
      <c r="A2571" s="1">
        <v>27388</v>
      </c>
      <c r="B2571" t="s">
        <v>5579</v>
      </c>
      <c r="C2571" t="s">
        <v>5580</v>
      </c>
    </row>
    <row r="2572" spans="1:3" x14ac:dyDescent="0.2">
      <c r="A2572" s="1">
        <v>27389</v>
      </c>
      <c r="B2572" t="s">
        <v>5581</v>
      </c>
      <c r="C2572" t="s">
        <v>5582</v>
      </c>
    </row>
    <row r="2573" spans="1:3" x14ac:dyDescent="0.2">
      <c r="A2573" s="1">
        <v>27390</v>
      </c>
      <c r="B2573" t="s">
        <v>5583</v>
      </c>
      <c r="C2573" t="s">
        <v>5584</v>
      </c>
    </row>
    <row r="2574" spans="1:3" x14ac:dyDescent="0.2">
      <c r="A2574" s="1">
        <v>27391</v>
      </c>
      <c r="B2574" t="s">
        <v>5585</v>
      </c>
      <c r="C2574" t="s">
        <v>5586</v>
      </c>
    </row>
    <row r="2575" spans="1:3" x14ac:dyDescent="0.2">
      <c r="A2575" s="1">
        <v>27392</v>
      </c>
      <c r="B2575" t="s">
        <v>5587</v>
      </c>
      <c r="C2575" t="s">
        <v>5588</v>
      </c>
    </row>
    <row r="2576" spans="1:3" x14ac:dyDescent="0.2">
      <c r="A2576" s="1">
        <v>27393</v>
      </c>
      <c r="B2576" t="s">
        <v>5589</v>
      </c>
      <c r="C2576" t="s">
        <v>5590</v>
      </c>
    </row>
    <row r="2577" spans="1:3" x14ac:dyDescent="0.2">
      <c r="A2577" s="1">
        <v>27394</v>
      </c>
      <c r="B2577" t="s">
        <v>5591</v>
      </c>
      <c r="C2577" t="s">
        <v>5592</v>
      </c>
    </row>
    <row r="2578" spans="1:3" x14ac:dyDescent="0.2">
      <c r="A2578" s="1">
        <v>27395</v>
      </c>
      <c r="B2578" t="s">
        <v>5593</v>
      </c>
      <c r="C2578" t="s">
        <v>5594</v>
      </c>
    </row>
    <row r="2579" spans="1:3" x14ac:dyDescent="0.2">
      <c r="A2579" s="1">
        <v>27396</v>
      </c>
      <c r="B2579" t="s">
        <v>5595</v>
      </c>
      <c r="C2579" t="s">
        <v>5596</v>
      </c>
    </row>
    <row r="2580" spans="1:3" x14ac:dyDescent="0.2">
      <c r="A2580" s="1">
        <v>27397</v>
      </c>
      <c r="B2580" t="s">
        <v>5597</v>
      </c>
      <c r="C2580" t="s">
        <v>5598</v>
      </c>
    </row>
    <row r="2581" spans="1:3" x14ac:dyDescent="0.2">
      <c r="A2581" s="1">
        <v>27398</v>
      </c>
      <c r="B2581" t="s">
        <v>5599</v>
      </c>
      <c r="C2581" t="s">
        <v>5600</v>
      </c>
    </row>
    <row r="2582" spans="1:3" x14ac:dyDescent="0.2">
      <c r="A2582" s="1">
        <v>27399</v>
      </c>
      <c r="B2582" t="s">
        <v>5601</v>
      </c>
      <c r="C2582" t="s">
        <v>5602</v>
      </c>
    </row>
    <row r="2583" spans="1:3" x14ac:dyDescent="0.2">
      <c r="A2583" s="1">
        <v>27400</v>
      </c>
      <c r="B2583" t="s">
        <v>5603</v>
      </c>
      <c r="C2583" t="s">
        <v>5604</v>
      </c>
    </row>
    <row r="2584" spans="1:3" x14ac:dyDescent="0.2">
      <c r="A2584" s="1">
        <v>27401</v>
      </c>
      <c r="B2584" t="s">
        <v>5605</v>
      </c>
      <c r="C2584" t="s">
        <v>5606</v>
      </c>
    </row>
    <row r="2585" spans="1:3" x14ac:dyDescent="0.2">
      <c r="A2585" s="1">
        <v>27402</v>
      </c>
      <c r="B2585" t="s">
        <v>5607</v>
      </c>
      <c r="C2585" t="s">
        <v>5608</v>
      </c>
    </row>
    <row r="2586" spans="1:3" x14ac:dyDescent="0.2">
      <c r="A2586" s="1">
        <v>27403</v>
      </c>
      <c r="B2586" t="s">
        <v>5609</v>
      </c>
      <c r="C2586" t="s">
        <v>5610</v>
      </c>
    </row>
    <row r="2587" spans="1:3" x14ac:dyDescent="0.2">
      <c r="A2587" s="1">
        <v>27404</v>
      </c>
      <c r="B2587" t="s">
        <v>5611</v>
      </c>
      <c r="C2587" t="s">
        <v>5612</v>
      </c>
    </row>
    <row r="2588" spans="1:3" x14ac:dyDescent="0.2">
      <c r="A2588" s="1">
        <v>27405</v>
      </c>
      <c r="B2588" t="s">
        <v>5613</v>
      </c>
      <c r="C2588" t="s">
        <v>5614</v>
      </c>
    </row>
    <row r="2589" spans="1:3" x14ac:dyDescent="0.2">
      <c r="A2589" s="1">
        <v>27406</v>
      </c>
      <c r="B2589" t="s">
        <v>5615</v>
      </c>
      <c r="C2589" t="s">
        <v>5616</v>
      </c>
    </row>
    <row r="2590" spans="1:3" x14ac:dyDescent="0.2">
      <c r="A2590" s="1">
        <v>27407</v>
      </c>
      <c r="B2590" t="s">
        <v>5617</v>
      </c>
      <c r="C2590" t="s">
        <v>5618</v>
      </c>
    </row>
    <row r="2591" spans="1:3" x14ac:dyDescent="0.2">
      <c r="A2591" s="1">
        <v>27408</v>
      </c>
      <c r="B2591" t="s">
        <v>5619</v>
      </c>
      <c r="C2591" t="s">
        <v>5620</v>
      </c>
    </row>
    <row r="2592" spans="1:3" x14ac:dyDescent="0.2">
      <c r="A2592" s="1">
        <v>27409</v>
      </c>
      <c r="B2592" t="s">
        <v>5621</v>
      </c>
      <c r="C2592" t="s">
        <v>5622</v>
      </c>
    </row>
    <row r="2593" spans="1:3" x14ac:dyDescent="0.2">
      <c r="A2593" s="1">
        <v>27410</v>
      </c>
      <c r="B2593" t="s">
        <v>5623</v>
      </c>
      <c r="C2593" t="s">
        <v>5624</v>
      </c>
    </row>
    <row r="2594" spans="1:3" x14ac:dyDescent="0.2">
      <c r="A2594" s="1">
        <v>27411</v>
      </c>
      <c r="B2594" t="s">
        <v>5625</v>
      </c>
      <c r="C2594" t="s">
        <v>5626</v>
      </c>
    </row>
    <row r="2595" spans="1:3" x14ac:dyDescent="0.2">
      <c r="A2595" s="1">
        <v>27412</v>
      </c>
      <c r="B2595" t="s">
        <v>5627</v>
      </c>
      <c r="C2595" t="s">
        <v>5628</v>
      </c>
    </row>
    <row r="2596" spans="1:3" x14ac:dyDescent="0.2">
      <c r="A2596" s="1">
        <v>27413</v>
      </c>
      <c r="B2596" t="s">
        <v>5629</v>
      </c>
      <c r="C2596" t="s">
        <v>5630</v>
      </c>
    </row>
    <row r="2597" spans="1:3" x14ac:dyDescent="0.2">
      <c r="A2597" s="1">
        <v>27414</v>
      </c>
      <c r="B2597" t="s">
        <v>5631</v>
      </c>
      <c r="C2597" t="s">
        <v>5632</v>
      </c>
    </row>
    <row r="2598" spans="1:3" x14ac:dyDescent="0.2">
      <c r="A2598" s="1">
        <v>27415</v>
      </c>
      <c r="B2598" t="s">
        <v>5633</v>
      </c>
      <c r="C2598" t="s">
        <v>5634</v>
      </c>
    </row>
    <row r="2599" spans="1:3" x14ac:dyDescent="0.2">
      <c r="A2599" s="1">
        <v>27416</v>
      </c>
      <c r="B2599" t="s">
        <v>5635</v>
      </c>
      <c r="C2599" t="s">
        <v>5636</v>
      </c>
    </row>
    <row r="2600" spans="1:3" x14ac:dyDescent="0.2">
      <c r="A2600" s="1">
        <v>27417</v>
      </c>
      <c r="B2600" t="s">
        <v>5637</v>
      </c>
      <c r="C2600" t="s">
        <v>5638</v>
      </c>
    </row>
    <row r="2601" spans="1:3" x14ac:dyDescent="0.2">
      <c r="A2601" s="1">
        <v>27418</v>
      </c>
      <c r="B2601" t="s">
        <v>5639</v>
      </c>
      <c r="C2601" t="s">
        <v>5640</v>
      </c>
    </row>
    <row r="2602" spans="1:3" x14ac:dyDescent="0.2">
      <c r="A2602" s="1">
        <v>27419</v>
      </c>
      <c r="B2602" t="s">
        <v>5641</v>
      </c>
      <c r="C2602" t="s">
        <v>5642</v>
      </c>
    </row>
    <row r="2603" spans="1:3" x14ac:dyDescent="0.2">
      <c r="A2603" s="1">
        <v>27420</v>
      </c>
      <c r="B2603" t="s">
        <v>5643</v>
      </c>
      <c r="C2603" t="s">
        <v>5644</v>
      </c>
    </row>
    <row r="2604" spans="1:3" x14ac:dyDescent="0.2">
      <c r="A2604" s="1">
        <v>27421</v>
      </c>
      <c r="B2604" t="s">
        <v>5645</v>
      </c>
      <c r="C2604" t="s">
        <v>5646</v>
      </c>
    </row>
    <row r="2605" spans="1:3" x14ac:dyDescent="0.2">
      <c r="A2605" s="1">
        <v>27422</v>
      </c>
      <c r="B2605" t="s">
        <v>5647</v>
      </c>
      <c r="C2605" t="s">
        <v>5648</v>
      </c>
    </row>
    <row r="2606" spans="1:3" x14ac:dyDescent="0.2">
      <c r="A2606" s="1">
        <v>27423</v>
      </c>
      <c r="B2606" t="s">
        <v>5649</v>
      </c>
      <c r="C2606" t="s">
        <v>5650</v>
      </c>
    </row>
    <row r="2607" spans="1:3" x14ac:dyDescent="0.2">
      <c r="A2607" s="1">
        <v>27424</v>
      </c>
      <c r="B2607" t="s">
        <v>5651</v>
      </c>
      <c r="C2607" t="s">
        <v>5652</v>
      </c>
    </row>
    <row r="2608" spans="1:3" x14ac:dyDescent="0.2">
      <c r="A2608" s="1">
        <v>27425</v>
      </c>
      <c r="B2608" t="s">
        <v>5653</v>
      </c>
      <c r="C2608" t="s">
        <v>5654</v>
      </c>
    </row>
    <row r="2609" spans="1:3" x14ac:dyDescent="0.2">
      <c r="A2609" s="1">
        <v>27426</v>
      </c>
      <c r="B2609" t="s">
        <v>5655</v>
      </c>
      <c r="C2609" t="s">
        <v>5656</v>
      </c>
    </row>
    <row r="2610" spans="1:3" x14ac:dyDescent="0.2">
      <c r="A2610" s="1">
        <v>27427</v>
      </c>
      <c r="B2610" t="s">
        <v>5657</v>
      </c>
      <c r="C2610" t="s">
        <v>5658</v>
      </c>
    </row>
    <row r="2611" spans="1:3" x14ac:dyDescent="0.2">
      <c r="A2611" s="1">
        <v>27428</v>
      </c>
      <c r="B2611" t="s">
        <v>5659</v>
      </c>
      <c r="C2611" t="s">
        <v>5660</v>
      </c>
    </row>
    <row r="2612" spans="1:3" x14ac:dyDescent="0.2">
      <c r="A2612" s="1">
        <v>27429</v>
      </c>
      <c r="B2612" t="s">
        <v>5661</v>
      </c>
      <c r="C2612" t="s">
        <v>5662</v>
      </c>
    </row>
    <row r="2613" spans="1:3" x14ac:dyDescent="0.2">
      <c r="A2613" s="1">
        <v>27430</v>
      </c>
      <c r="B2613" t="s">
        <v>5663</v>
      </c>
      <c r="C2613" t="s">
        <v>5664</v>
      </c>
    </row>
    <row r="2614" spans="1:3" x14ac:dyDescent="0.2">
      <c r="A2614" s="1">
        <v>27431</v>
      </c>
      <c r="B2614" t="s">
        <v>5665</v>
      </c>
      <c r="C2614" t="s">
        <v>5666</v>
      </c>
    </row>
    <row r="2615" spans="1:3" x14ac:dyDescent="0.2">
      <c r="A2615" s="1">
        <v>27432</v>
      </c>
      <c r="B2615" t="s">
        <v>5667</v>
      </c>
      <c r="C2615" t="s">
        <v>5668</v>
      </c>
    </row>
    <row r="2616" spans="1:3" x14ac:dyDescent="0.2">
      <c r="A2616" s="1">
        <v>27433</v>
      </c>
      <c r="B2616" t="s">
        <v>5669</v>
      </c>
      <c r="C2616" t="s">
        <v>5670</v>
      </c>
    </row>
    <row r="2617" spans="1:3" x14ac:dyDescent="0.2">
      <c r="A2617" s="1">
        <v>27434</v>
      </c>
      <c r="B2617" t="s">
        <v>5671</v>
      </c>
      <c r="C2617" t="s">
        <v>5672</v>
      </c>
    </row>
    <row r="2618" spans="1:3" x14ac:dyDescent="0.2">
      <c r="A2618" s="1">
        <v>27435</v>
      </c>
      <c r="B2618" t="s">
        <v>5673</v>
      </c>
      <c r="C2618" t="s">
        <v>5674</v>
      </c>
    </row>
    <row r="2619" spans="1:3" x14ac:dyDescent="0.2">
      <c r="A2619" s="1">
        <v>27436</v>
      </c>
      <c r="B2619" t="s">
        <v>5675</v>
      </c>
      <c r="C2619" t="s">
        <v>5676</v>
      </c>
    </row>
    <row r="2620" spans="1:3" x14ac:dyDescent="0.2">
      <c r="A2620" s="1">
        <v>27437</v>
      </c>
      <c r="B2620" t="s">
        <v>5677</v>
      </c>
      <c r="C2620" t="s">
        <v>5678</v>
      </c>
    </row>
    <row r="2621" spans="1:3" x14ac:dyDescent="0.2">
      <c r="A2621" s="1">
        <v>27438</v>
      </c>
      <c r="B2621" t="s">
        <v>5679</v>
      </c>
      <c r="C2621" t="s">
        <v>5680</v>
      </c>
    </row>
    <row r="2622" spans="1:3" x14ac:dyDescent="0.2">
      <c r="A2622" s="1">
        <v>27439</v>
      </c>
      <c r="B2622" t="s">
        <v>5681</v>
      </c>
      <c r="C2622" t="s">
        <v>5682</v>
      </c>
    </row>
    <row r="2623" spans="1:3" x14ac:dyDescent="0.2">
      <c r="A2623" s="1">
        <v>27440</v>
      </c>
      <c r="B2623" t="s">
        <v>5683</v>
      </c>
      <c r="C2623" t="s">
        <v>5684</v>
      </c>
    </row>
    <row r="2624" spans="1:3" x14ac:dyDescent="0.2">
      <c r="A2624" s="1">
        <v>27441</v>
      </c>
      <c r="B2624" t="s">
        <v>5685</v>
      </c>
      <c r="C2624" t="s">
        <v>5686</v>
      </c>
    </row>
    <row r="2625" spans="1:3" x14ac:dyDescent="0.2">
      <c r="A2625" s="1">
        <v>27442</v>
      </c>
      <c r="B2625" t="s">
        <v>5687</v>
      </c>
      <c r="C2625" t="s">
        <v>5688</v>
      </c>
    </row>
    <row r="2626" spans="1:3" x14ac:dyDescent="0.2">
      <c r="A2626" s="1">
        <v>27443</v>
      </c>
      <c r="B2626" t="s">
        <v>5689</v>
      </c>
      <c r="C2626" t="s">
        <v>5690</v>
      </c>
    </row>
    <row r="2627" spans="1:3" x14ac:dyDescent="0.2">
      <c r="A2627" s="1">
        <v>27444</v>
      </c>
      <c r="B2627" t="s">
        <v>5691</v>
      </c>
      <c r="C2627" t="s">
        <v>5692</v>
      </c>
    </row>
    <row r="2628" spans="1:3" x14ac:dyDescent="0.2">
      <c r="A2628" s="1">
        <v>27445</v>
      </c>
      <c r="B2628" t="s">
        <v>5693</v>
      </c>
      <c r="C2628" t="s">
        <v>5694</v>
      </c>
    </row>
    <row r="2629" spans="1:3" x14ac:dyDescent="0.2">
      <c r="A2629" s="1">
        <v>27446</v>
      </c>
      <c r="B2629" t="s">
        <v>5695</v>
      </c>
      <c r="C2629" t="s">
        <v>5696</v>
      </c>
    </row>
    <row r="2630" spans="1:3" x14ac:dyDescent="0.2">
      <c r="A2630" s="1">
        <v>27447</v>
      </c>
      <c r="B2630" t="s">
        <v>5697</v>
      </c>
      <c r="C2630" t="s">
        <v>5698</v>
      </c>
    </row>
    <row r="2631" spans="1:3" x14ac:dyDescent="0.2">
      <c r="A2631" s="1">
        <v>27448</v>
      </c>
      <c r="B2631" t="s">
        <v>5699</v>
      </c>
      <c r="C2631" t="s">
        <v>5700</v>
      </c>
    </row>
    <row r="2632" spans="1:3" x14ac:dyDescent="0.2">
      <c r="A2632" s="1">
        <v>27449</v>
      </c>
      <c r="B2632" t="s">
        <v>5701</v>
      </c>
      <c r="C2632" t="s">
        <v>5702</v>
      </c>
    </row>
    <row r="2633" spans="1:3" x14ac:dyDescent="0.2">
      <c r="A2633" s="1">
        <v>27450</v>
      </c>
      <c r="B2633" t="s">
        <v>5703</v>
      </c>
      <c r="C2633" t="s">
        <v>5704</v>
      </c>
    </row>
    <row r="2634" spans="1:3" x14ac:dyDescent="0.2">
      <c r="A2634" s="1">
        <v>27451</v>
      </c>
      <c r="B2634" t="s">
        <v>5705</v>
      </c>
      <c r="C2634" t="s">
        <v>5706</v>
      </c>
    </row>
    <row r="2635" spans="1:3" x14ac:dyDescent="0.2">
      <c r="A2635" s="1">
        <v>27452</v>
      </c>
      <c r="B2635" t="s">
        <v>5707</v>
      </c>
      <c r="C2635" t="s">
        <v>5708</v>
      </c>
    </row>
    <row r="2636" spans="1:3" x14ac:dyDescent="0.2">
      <c r="A2636" s="1">
        <v>27453</v>
      </c>
      <c r="B2636" t="s">
        <v>5709</v>
      </c>
      <c r="C2636" t="s">
        <v>5710</v>
      </c>
    </row>
    <row r="2637" spans="1:3" x14ac:dyDescent="0.2">
      <c r="A2637" s="1">
        <v>27454</v>
      </c>
      <c r="B2637" t="s">
        <v>5711</v>
      </c>
      <c r="C2637" t="s">
        <v>5712</v>
      </c>
    </row>
    <row r="2638" spans="1:3" x14ac:dyDescent="0.2">
      <c r="A2638" s="1">
        <v>27455</v>
      </c>
      <c r="B2638" t="s">
        <v>5713</v>
      </c>
      <c r="C2638" t="s">
        <v>5714</v>
      </c>
    </row>
    <row r="2639" spans="1:3" x14ac:dyDescent="0.2">
      <c r="A2639" s="1">
        <v>27456</v>
      </c>
      <c r="B2639" t="s">
        <v>5715</v>
      </c>
      <c r="C2639" t="s">
        <v>5716</v>
      </c>
    </row>
    <row r="2640" spans="1:3" x14ac:dyDescent="0.2">
      <c r="A2640" s="1">
        <v>27457</v>
      </c>
      <c r="B2640" t="s">
        <v>5717</v>
      </c>
      <c r="C2640" t="s">
        <v>5718</v>
      </c>
    </row>
    <row r="2641" spans="1:3" x14ac:dyDescent="0.2">
      <c r="A2641" s="1">
        <v>27458</v>
      </c>
      <c r="B2641" t="s">
        <v>5719</v>
      </c>
      <c r="C2641" t="s">
        <v>5720</v>
      </c>
    </row>
    <row r="2642" spans="1:3" x14ac:dyDescent="0.2">
      <c r="A2642" s="1">
        <v>27459</v>
      </c>
      <c r="B2642" t="s">
        <v>5721</v>
      </c>
      <c r="C2642" t="s">
        <v>5722</v>
      </c>
    </row>
    <row r="2643" spans="1:3" x14ac:dyDescent="0.2">
      <c r="A2643" s="1">
        <v>27460</v>
      </c>
      <c r="B2643" t="s">
        <v>5723</v>
      </c>
      <c r="C2643" t="s">
        <v>5724</v>
      </c>
    </row>
    <row r="2644" spans="1:3" x14ac:dyDescent="0.2">
      <c r="A2644" s="1">
        <v>27461</v>
      </c>
      <c r="B2644" t="s">
        <v>5725</v>
      </c>
      <c r="C2644" t="s">
        <v>5726</v>
      </c>
    </row>
    <row r="2645" spans="1:3" x14ac:dyDescent="0.2">
      <c r="A2645" s="1">
        <v>27462</v>
      </c>
      <c r="B2645" t="s">
        <v>5727</v>
      </c>
      <c r="C2645" t="s">
        <v>5728</v>
      </c>
    </row>
    <row r="2646" spans="1:3" x14ac:dyDescent="0.2">
      <c r="A2646" s="1">
        <v>27463</v>
      </c>
      <c r="B2646" t="s">
        <v>5729</v>
      </c>
      <c r="C2646" t="s">
        <v>5730</v>
      </c>
    </row>
    <row r="2647" spans="1:3" x14ac:dyDescent="0.2">
      <c r="A2647" s="1">
        <v>27464</v>
      </c>
      <c r="B2647" t="s">
        <v>5731</v>
      </c>
      <c r="C2647" t="s">
        <v>5732</v>
      </c>
    </row>
    <row r="2648" spans="1:3" x14ac:dyDescent="0.2">
      <c r="A2648" s="1">
        <v>27465</v>
      </c>
      <c r="B2648" t="s">
        <v>5733</v>
      </c>
      <c r="C2648" t="s">
        <v>5734</v>
      </c>
    </row>
    <row r="2649" spans="1:3" x14ac:dyDescent="0.2">
      <c r="A2649" s="1">
        <v>27466</v>
      </c>
      <c r="B2649" t="s">
        <v>5735</v>
      </c>
      <c r="C2649" t="s">
        <v>5736</v>
      </c>
    </row>
    <row r="2650" spans="1:3" x14ac:dyDescent="0.2">
      <c r="A2650" s="1">
        <v>27467</v>
      </c>
      <c r="B2650" t="s">
        <v>5737</v>
      </c>
      <c r="C2650" t="s">
        <v>5738</v>
      </c>
    </row>
    <row r="2651" spans="1:3" x14ac:dyDescent="0.2">
      <c r="A2651" s="1">
        <v>27468</v>
      </c>
      <c r="B2651" t="s">
        <v>5739</v>
      </c>
      <c r="C2651" t="s">
        <v>5740</v>
      </c>
    </row>
    <row r="2652" spans="1:3" x14ac:dyDescent="0.2">
      <c r="A2652" s="1">
        <v>27469</v>
      </c>
      <c r="B2652" t="s">
        <v>5741</v>
      </c>
      <c r="C2652" t="s">
        <v>5742</v>
      </c>
    </row>
    <row r="2653" spans="1:3" x14ac:dyDescent="0.2">
      <c r="A2653" s="1">
        <v>27470</v>
      </c>
      <c r="B2653" t="s">
        <v>5743</v>
      </c>
      <c r="C2653" t="s">
        <v>5744</v>
      </c>
    </row>
    <row r="2654" spans="1:3" x14ac:dyDescent="0.2">
      <c r="A2654" s="1">
        <v>27471</v>
      </c>
      <c r="B2654" t="s">
        <v>5745</v>
      </c>
      <c r="C2654" t="s">
        <v>5746</v>
      </c>
    </row>
    <row r="2655" spans="1:3" x14ac:dyDescent="0.2">
      <c r="A2655" s="1">
        <v>27472</v>
      </c>
      <c r="B2655" t="s">
        <v>5747</v>
      </c>
      <c r="C2655" t="s">
        <v>5748</v>
      </c>
    </row>
    <row r="2656" spans="1:3" x14ac:dyDescent="0.2">
      <c r="A2656" s="1">
        <v>27473</v>
      </c>
      <c r="B2656" t="s">
        <v>5749</v>
      </c>
      <c r="C2656" t="s">
        <v>5750</v>
      </c>
    </row>
    <row r="2657" spans="1:3" x14ac:dyDescent="0.2">
      <c r="A2657" s="1">
        <v>27474</v>
      </c>
      <c r="B2657" t="s">
        <v>5751</v>
      </c>
      <c r="C2657" t="s">
        <v>5752</v>
      </c>
    </row>
    <row r="2658" spans="1:3" x14ac:dyDescent="0.2">
      <c r="A2658" s="1">
        <v>27475</v>
      </c>
      <c r="B2658" t="s">
        <v>5753</v>
      </c>
      <c r="C2658" t="s">
        <v>5754</v>
      </c>
    </row>
    <row r="2659" spans="1:3" x14ac:dyDescent="0.2">
      <c r="A2659" s="1">
        <v>27476</v>
      </c>
      <c r="B2659" t="s">
        <v>5755</v>
      </c>
      <c r="C2659" t="s">
        <v>5756</v>
      </c>
    </row>
    <row r="2660" spans="1:3" x14ac:dyDescent="0.2">
      <c r="A2660" s="1">
        <v>27477</v>
      </c>
      <c r="B2660" t="s">
        <v>5757</v>
      </c>
      <c r="C2660" t="s">
        <v>5758</v>
      </c>
    </row>
    <row r="2661" spans="1:3" x14ac:dyDescent="0.2">
      <c r="A2661" s="1">
        <v>27478</v>
      </c>
      <c r="B2661" t="s">
        <v>5759</v>
      </c>
      <c r="C2661" t="s">
        <v>5760</v>
      </c>
    </row>
    <row r="2662" spans="1:3" x14ac:dyDescent="0.2">
      <c r="A2662" s="1">
        <v>27479</v>
      </c>
      <c r="B2662" t="s">
        <v>5761</v>
      </c>
      <c r="C2662" t="s">
        <v>5762</v>
      </c>
    </row>
    <row r="2663" spans="1:3" x14ac:dyDescent="0.2">
      <c r="A2663" s="1">
        <v>27480</v>
      </c>
      <c r="B2663" t="s">
        <v>5763</v>
      </c>
      <c r="C2663" t="s">
        <v>5764</v>
      </c>
    </row>
    <row r="2664" spans="1:3" x14ac:dyDescent="0.2">
      <c r="A2664" s="1">
        <v>27481</v>
      </c>
      <c r="B2664" t="s">
        <v>5765</v>
      </c>
      <c r="C2664" t="s">
        <v>5766</v>
      </c>
    </row>
    <row r="2665" spans="1:3" x14ac:dyDescent="0.2">
      <c r="A2665" s="1">
        <v>27482</v>
      </c>
      <c r="B2665" t="s">
        <v>5767</v>
      </c>
      <c r="C2665" t="s">
        <v>5768</v>
      </c>
    </row>
    <row r="2666" spans="1:3" x14ac:dyDescent="0.2">
      <c r="A2666" s="1">
        <v>27483</v>
      </c>
      <c r="B2666" t="s">
        <v>5769</v>
      </c>
      <c r="C2666" t="s">
        <v>5770</v>
      </c>
    </row>
    <row r="2667" spans="1:3" x14ac:dyDescent="0.2">
      <c r="A2667" s="1">
        <v>27484</v>
      </c>
      <c r="B2667" t="s">
        <v>5771</v>
      </c>
      <c r="C2667" t="s">
        <v>5772</v>
      </c>
    </row>
    <row r="2668" spans="1:3" x14ac:dyDescent="0.2">
      <c r="A2668" s="1">
        <v>27485</v>
      </c>
      <c r="B2668" t="s">
        <v>5773</v>
      </c>
      <c r="C2668" t="s">
        <v>5774</v>
      </c>
    </row>
    <row r="2669" spans="1:3" x14ac:dyDescent="0.2">
      <c r="A2669" s="1">
        <v>27486</v>
      </c>
      <c r="B2669" t="s">
        <v>5775</v>
      </c>
      <c r="C2669" t="s">
        <v>5776</v>
      </c>
    </row>
    <row r="2670" spans="1:3" x14ac:dyDescent="0.2">
      <c r="A2670" s="1">
        <v>27487</v>
      </c>
      <c r="B2670" t="s">
        <v>5777</v>
      </c>
      <c r="C2670" t="s">
        <v>5778</v>
      </c>
    </row>
    <row r="2671" spans="1:3" x14ac:dyDescent="0.2">
      <c r="A2671" s="1">
        <v>27488</v>
      </c>
      <c r="B2671" t="s">
        <v>5779</v>
      </c>
      <c r="C2671" t="s">
        <v>5780</v>
      </c>
    </row>
    <row r="2672" spans="1:3" x14ac:dyDescent="0.2">
      <c r="A2672" s="1">
        <v>27489</v>
      </c>
      <c r="B2672" t="s">
        <v>5781</v>
      </c>
      <c r="C2672" t="s">
        <v>5782</v>
      </c>
    </row>
    <row r="2673" spans="1:3" x14ac:dyDescent="0.2">
      <c r="A2673" s="1">
        <v>27490</v>
      </c>
      <c r="B2673" t="s">
        <v>5783</v>
      </c>
      <c r="C2673" t="s">
        <v>5784</v>
      </c>
    </row>
    <row r="2674" spans="1:3" x14ac:dyDescent="0.2">
      <c r="A2674" s="1">
        <v>27491</v>
      </c>
      <c r="B2674" t="s">
        <v>5785</v>
      </c>
      <c r="C2674" t="s">
        <v>5786</v>
      </c>
    </row>
    <row r="2675" spans="1:3" x14ac:dyDescent="0.2">
      <c r="A2675" s="1">
        <v>27492</v>
      </c>
      <c r="B2675" t="s">
        <v>5787</v>
      </c>
      <c r="C2675" t="s">
        <v>5788</v>
      </c>
    </row>
    <row r="2676" spans="1:3" x14ac:dyDescent="0.2">
      <c r="A2676" s="1">
        <v>27493</v>
      </c>
      <c r="B2676" t="s">
        <v>5789</v>
      </c>
      <c r="C2676" t="s">
        <v>5790</v>
      </c>
    </row>
    <row r="2677" spans="1:3" x14ac:dyDescent="0.2">
      <c r="A2677" s="1">
        <v>27494</v>
      </c>
      <c r="B2677" t="s">
        <v>5791</v>
      </c>
      <c r="C2677" t="s">
        <v>5792</v>
      </c>
    </row>
    <row r="2678" spans="1:3" x14ac:dyDescent="0.2">
      <c r="A2678" s="1">
        <v>27495</v>
      </c>
      <c r="B2678" t="s">
        <v>5793</v>
      </c>
      <c r="C2678" t="s">
        <v>5794</v>
      </c>
    </row>
    <row r="2679" spans="1:3" x14ac:dyDescent="0.2">
      <c r="A2679" s="1">
        <v>27496</v>
      </c>
      <c r="B2679" t="s">
        <v>5795</v>
      </c>
      <c r="C2679" t="s">
        <v>5796</v>
      </c>
    </row>
    <row r="2680" spans="1:3" x14ac:dyDescent="0.2">
      <c r="A2680" s="1">
        <v>27497</v>
      </c>
      <c r="B2680" t="s">
        <v>5797</v>
      </c>
      <c r="C2680" t="s">
        <v>5798</v>
      </c>
    </row>
    <row r="2681" spans="1:3" x14ac:dyDescent="0.2">
      <c r="A2681" s="1">
        <v>27498</v>
      </c>
      <c r="B2681" t="s">
        <v>5799</v>
      </c>
      <c r="C2681" t="s">
        <v>5800</v>
      </c>
    </row>
    <row r="2682" spans="1:3" x14ac:dyDescent="0.2">
      <c r="A2682" s="1">
        <v>27499</v>
      </c>
      <c r="B2682" t="s">
        <v>5801</v>
      </c>
      <c r="C2682" t="s">
        <v>5802</v>
      </c>
    </row>
    <row r="2683" spans="1:3" x14ac:dyDescent="0.2">
      <c r="A2683" s="1">
        <v>27500</v>
      </c>
      <c r="B2683" t="s">
        <v>5803</v>
      </c>
      <c r="C2683" t="s">
        <v>5804</v>
      </c>
    </row>
    <row r="2684" spans="1:3" x14ac:dyDescent="0.2">
      <c r="A2684" s="1">
        <v>27501</v>
      </c>
      <c r="B2684" t="s">
        <v>5805</v>
      </c>
      <c r="C2684" t="s">
        <v>5806</v>
      </c>
    </row>
    <row r="2685" spans="1:3" x14ac:dyDescent="0.2">
      <c r="A2685" s="1">
        <v>27502</v>
      </c>
      <c r="B2685" t="s">
        <v>5807</v>
      </c>
      <c r="C2685" t="s">
        <v>5808</v>
      </c>
    </row>
    <row r="2686" spans="1:3" x14ac:dyDescent="0.2">
      <c r="A2686" s="1">
        <v>27503</v>
      </c>
      <c r="B2686" t="s">
        <v>5809</v>
      </c>
      <c r="C2686" t="s">
        <v>5810</v>
      </c>
    </row>
    <row r="2687" spans="1:3" x14ac:dyDescent="0.2">
      <c r="A2687" s="1">
        <v>27504</v>
      </c>
      <c r="B2687" t="s">
        <v>5811</v>
      </c>
      <c r="C2687" t="s">
        <v>5812</v>
      </c>
    </row>
    <row r="2688" spans="1:3" x14ac:dyDescent="0.2">
      <c r="A2688" s="1">
        <v>27505</v>
      </c>
      <c r="B2688" t="s">
        <v>5813</v>
      </c>
      <c r="C2688" t="s">
        <v>5814</v>
      </c>
    </row>
    <row r="2689" spans="1:3" x14ac:dyDescent="0.2">
      <c r="A2689" s="1">
        <v>27506</v>
      </c>
      <c r="B2689" t="s">
        <v>5815</v>
      </c>
      <c r="C2689" t="s">
        <v>5816</v>
      </c>
    </row>
    <row r="2690" spans="1:3" x14ac:dyDescent="0.2">
      <c r="A2690" s="1">
        <v>27507</v>
      </c>
      <c r="B2690" t="s">
        <v>5817</v>
      </c>
      <c r="C2690" t="s">
        <v>5818</v>
      </c>
    </row>
    <row r="2691" spans="1:3" x14ac:dyDescent="0.2">
      <c r="A2691" s="1">
        <v>27508</v>
      </c>
      <c r="B2691" t="s">
        <v>5819</v>
      </c>
      <c r="C2691" t="s">
        <v>5820</v>
      </c>
    </row>
    <row r="2692" spans="1:3" x14ac:dyDescent="0.2">
      <c r="A2692" s="1">
        <v>27509</v>
      </c>
      <c r="B2692" t="s">
        <v>5821</v>
      </c>
      <c r="C2692" t="s">
        <v>5822</v>
      </c>
    </row>
    <row r="2693" spans="1:3" x14ac:dyDescent="0.2">
      <c r="A2693" s="1">
        <v>27510</v>
      </c>
      <c r="B2693" t="s">
        <v>5823</v>
      </c>
      <c r="C2693" t="s">
        <v>5824</v>
      </c>
    </row>
    <row r="2694" spans="1:3" x14ac:dyDescent="0.2">
      <c r="A2694" s="1">
        <v>27511</v>
      </c>
      <c r="B2694" t="s">
        <v>5825</v>
      </c>
      <c r="C2694" t="s">
        <v>5826</v>
      </c>
    </row>
    <row r="2695" spans="1:3" x14ac:dyDescent="0.2">
      <c r="A2695" s="1">
        <v>27512</v>
      </c>
      <c r="B2695" t="s">
        <v>5827</v>
      </c>
      <c r="C2695" t="s">
        <v>5828</v>
      </c>
    </row>
    <row r="2696" spans="1:3" x14ac:dyDescent="0.2">
      <c r="A2696" s="1">
        <v>27513</v>
      </c>
      <c r="B2696" t="s">
        <v>5829</v>
      </c>
      <c r="C2696" t="s">
        <v>5830</v>
      </c>
    </row>
    <row r="2697" spans="1:3" x14ac:dyDescent="0.2">
      <c r="A2697" s="1">
        <v>27514</v>
      </c>
      <c r="B2697" t="s">
        <v>5831</v>
      </c>
      <c r="C2697" t="s">
        <v>5832</v>
      </c>
    </row>
    <row r="2698" spans="1:3" x14ac:dyDescent="0.2">
      <c r="A2698" s="1">
        <v>27515</v>
      </c>
      <c r="B2698" t="s">
        <v>5833</v>
      </c>
      <c r="C2698" t="s">
        <v>5834</v>
      </c>
    </row>
    <row r="2699" spans="1:3" x14ac:dyDescent="0.2">
      <c r="A2699" s="1">
        <v>27516</v>
      </c>
      <c r="B2699" t="s">
        <v>5835</v>
      </c>
      <c r="C2699" t="s">
        <v>5836</v>
      </c>
    </row>
    <row r="2700" spans="1:3" x14ac:dyDescent="0.2">
      <c r="A2700" s="1">
        <v>27517</v>
      </c>
      <c r="B2700" t="s">
        <v>5837</v>
      </c>
      <c r="C2700" t="s">
        <v>5838</v>
      </c>
    </row>
    <row r="2701" spans="1:3" x14ac:dyDescent="0.2">
      <c r="A2701" s="1">
        <v>27518</v>
      </c>
      <c r="B2701" t="s">
        <v>5839</v>
      </c>
      <c r="C2701" t="s">
        <v>5840</v>
      </c>
    </row>
    <row r="2702" spans="1:3" x14ac:dyDescent="0.2">
      <c r="A2702" s="1">
        <v>27519</v>
      </c>
      <c r="B2702" t="s">
        <v>5841</v>
      </c>
      <c r="C2702" t="s">
        <v>5842</v>
      </c>
    </row>
    <row r="2703" spans="1:3" x14ac:dyDescent="0.2">
      <c r="A2703" s="1">
        <v>27520</v>
      </c>
      <c r="B2703" t="s">
        <v>5843</v>
      </c>
      <c r="C2703" t="s">
        <v>5844</v>
      </c>
    </row>
    <row r="2704" spans="1:3" x14ac:dyDescent="0.2">
      <c r="A2704" s="1">
        <v>27521</v>
      </c>
      <c r="B2704" t="s">
        <v>5845</v>
      </c>
      <c r="C2704" t="s">
        <v>5846</v>
      </c>
    </row>
    <row r="2705" spans="1:3" x14ac:dyDescent="0.2">
      <c r="A2705" s="1">
        <v>27522</v>
      </c>
      <c r="B2705" t="s">
        <v>5847</v>
      </c>
      <c r="C2705" t="s">
        <v>5848</v>
      </c>
    </row>
    <row r="2706" spans="1:3" x14ac:dyDescent="0.2">
      <c r="A2706" s="1">
        <v>27523</v>
      </c>
      <c r="B2706" t="s">
        <v>5849</v>
      </c>
      <c r="C2706" t="s">
        <v>5850</v>
      </c>
    </row>
    <row r="2707" spans="1:3" x14ac:dyDescent="0.2">
      <c r="A2707" s="1">
        <v>27524</v>
      </c>
      <c r="B2707" t="s">
        <v>5851</v>
      </c>
      <c r="C2707" t="s">
        <v>5852</v>
      </c>
    </row>
    <row r="2708" spans="1:3" x14ac:dyDescent="0.2">
      <c r="A2708" s="1">
        <v>27525</v>
      </c>
      <c r="B2708" t="s">
        <v>5853</v>
      </c>
      <c r="C2708" t="s">
        <v>5854</v>
      </c>
    </row>
    <row r="2709" spans="1:3" x14ac:dyDescent="0.2">
      <c r="A2709" s="1">
        <v>27526</v>
      </c>
      <c r="B2709" t="s">
        <v>5855</v>
      </c>
      <c r="C2709" t="s">
        <v>5856</v>
      </c>
    </row>
    <row r="2710" spans="1:3" x14ac:dyDescent="0.2">
      <c r="A2710" s="1">
        <v>27527</v>
      </c>
      <c r="B2710" t="s">
        <v>5857</v>
      </c>
      <c r="C2710" t="s">
        <v>5858</v>
      </c>
    </row>
    <row r="2711" spans="1:3" x14ac:dyDescent="0.2">
      <c r="A2711" s="1">
        <v>27528</v>
      </c>
      <c r="B2711" t="s">
        <v>5859</v>
      </c>
      <c r="C2711" t="s">
        <v>5860</v>
      </c>
    </row>
    <row r="2712" spans="1:3" x14ac:dyDescent="0.2">
      <c r="A2712" s="1">
        <v>27529</v>
      </c>
      <c r="B2712" t="s">
        <v>5861</v>
      </c>
      <c r="C2712" t="s">
        <v>5862</v>
      </c>
    </row>
    <row r="2713" spans="1:3" x14ac:dyDescent="0.2">
      <c r="A2713" s="1">
        <v>27530</v>
      </c>
      <c r="B2713" t="s">
        <v>5863</v>
      </c>
      <c r="C2713" t="s">
        <v>5864</v>
      </c>
    </row>
    <row r="2714" spans="1:3" x14ac:dyDescent="0.2">
      <c r="A2714" s="1">
        <v>27531</v>
      </c>
      <c r="B2714" t="s">
        <v>5865</v>
      </c>
      <c r="C2714" t="s">
        <v>5866</v>
      </c>
    </row>
    <row r="2715" spans="1:3" x14ac:dyDescent="0.2">
      <c r="A2715" s="1">
        <v>27532</v>
      </c>
      <c r="B2715" t="s">
        <v>5867</v>
      </c>
      <c r="C2715" t="s">
        <v>5868</v>
      </c>
    </row>
    <row r="2716" spans="1:3" x14ac:dyDescent="0.2">
      <c r="A2716" s="1">
        <v>27533</v>
      </c>
      <c r="B2716" t="s">
        <v>5869</v>
      </c>
      <c r="C2716" t="s">
        <v>5870</v>
      </c>
    </row>
    <row r="2717" spans="1:3" x14ac:dyDescent="0.2">
      <c r="A2717" s="1">
        <v>27534</v>
      </c>
      <c r="B2717" t="s">
        <v>5871</v>
      </c>
      <c r="C2717" t="s">
        <v>5872</v>
      </c>
    </row>
    <row r="2718" spans="1:3" x14ac:dyDescent="0.2">
      <c r="A2718" s="1">
        <v>27535</v>
      </c>
      <c r="B2718" t="s">
        <v>5873</v>
      </c>
      <c r="C2718" t="s">
        <v>5874</v>
      </c>
    </row>
    <row r="2719" spans="1:3" x14ac:dyDescent="0.2">
      <c r="A2719" s="1">
        <v>27536</v>
      </c>
      <c r="B2719" t="s">
        <v>5875</v>
      </c>
      <c r="C2719" t="s">
        <v>5876</v>
      </c>
    </row>
    <row r="2720" spans="1:3" x14ac:dyDescent="0.2">
      <c r="A2720" s="1">
        <v>27537</v>
      </c>
      <c r="B2720" t="s">
        <v>5877</v>
      </c>
      <c r="C2720" t="s">
        <v>5878</v>
      </c>
    </row>
    <row r="2721" spans="1:3" x14ac:dyDescent="0.2">
      <c r="A2721" s="1">
        <v>27538</v>
      </c>
      <c r="B2721" t="s">
        <v>5879</v>
      </c>
      <c r="C2721" t="s">
        <v>5880</v>
      </c>
    </row>
    <row r="2722" spans="1:3" x14ac:dyDescent="0.2">
      <c r="A2722" s="1">
        <v>27539</v>
      </c>
      <c r="B2722" t="s">
        <v>5881</v>
      </c>
      <c r="C2722" t="s">
        <v>5882</v>
      </c>
    </row>
    <row r="2723" spans="1:3" x14ac:dyDescent="0.2">
      <c r="A2723" s="1">
        <v>27540</v>
      </c>
      <c r="B2723" t="s">
        <v>5883</v>
      </c>
      <c r="C2723" t="s">
        <v>5884</v>
      </c>
    </row>
    <row r="2724" spans="1:3" x14ac:dyDescent="0.2">
      <c r="A2724" s="1">
        <v>27541</v>
      </c>
      <c r="B2724" t="s">
        <v>5885</v>
      </c>
      <c r="C2724" t="s">
        <v>5886</v>
      </c>
    </row>
    <row r="2725" spans="1:3" x14ac:dyDescent="0.2">
      <c r="A2725" s="1">
        <v>27542</v>
      </c>
      <c r="B2725" t="s">
        <v>5887</v>
      </c>
      <c r="C2725" t="s">
        <v>5888</v>
      </c>
    </row>
    <row r="2726" spans="1:3" x14ac:dyDescent="0.2">
      <c r="A2726" s="1">
        <v>27543</v>
      </c>
      <c r="B2726" t="s">
        <v>5889</v>
      </c>
      <c r="C2726" t="s">
        <v>5890</v>
      </c>
    </row>
    <row r="2727" spans="1:3" x14ac:dyDescent="0.2">
      <c r="A2727" s="1">
        <v>27544</v>
      </c>
      <c r="B2727" t="s">
        <v>5891</v>
      </c>
      <c r="C2727" t="s">
        <v>5892</v>
      </c>
    </row>
    <row r="2728" spans="1:3" x14ac:dyDescent="0.2">
      <c r="A2728" s="1">
        <v>27545</v>
      </c>
      <c r="B2728" t="s">
        <v>5893</v>
      </c>
      <c r="C2728" t="s">
        <v>5894</v>
      </c>
    </row>
    <row r="2729" spans="1:3" x14ac:dyDescent="0.2">
      <c r="A2729" s="1">
        <v>27546</v>
      </c>
      <c r="B2729" t="s">
        <v>5895</v>
      </c>
      <c r="C2729" t="s">
        <v>5896</v>
      </c>
    </row>
    <row r="2730" spans="1:3" x14ac:dyDescent="0.2">
      <c r="A2730" s="1">
        <v>27547</v>
      </c>
      <c r="B2730" t="s">
        <v>5897</v>
      </c>
      <c r="C2730" t="s">
        <v>5898</v>
      </c>
    </row>
    <row r="2731" spans="1:3" x14ac:dyDescent="0.2">
      <c r="A2731" s="1">
        <v>27548</v>
      </c>
      <c r="B2731" t="s">
        <v>5899</v>
      </c>
      <c r="C2731" t="s">
        <v>5900</v>
      </c>
    </row>
    <row r="2732" spans="1:3" x14ac:dyDescent="0.2">
      <c r="A2732" s="1">
        <v>27549</v>
      </c>
      <c r="B2732" t="s">
        <v>5901</v>
      </c>
      <c r="C2732" t="s">
        <v>5902</v>
      </c>
    </row>
    <row r="2733" spans="1:3" x14ac:dyDescent="0.2">
      <c r="A2733" s="1">
        <v>27550</v>
      </c>
      <c r="B2733" t="s">
        <v>5903</v>
      </c>
      <c r="C2733" t="s">
        <v>5904</v>
      </c>
    </row>
    <row r="2734" spans="1:3" x14ac:dyDescent="0.2">
      <c r="A2734" s="1">
        <v>27551</v>
      </c>
      <c r="B2734" t="s">
        <v>5905</v>
      </c>
      <c r="C2734" t="s">
        <v>5906</v>
      </c>
    </row>
    <row r="2735" spans="1:3" x14ac:dyDescent="0.2">
      <c r="A2735" s="1">
        <v>27552</v>
      </c>
      <c r="B2735" t="s">
        <v>5907</v>
      </c>
      <c r="C2735" t="s">
        <v>5908</v>
      </c>
    </row>
    <row r="2736" spans="1:3" x14ac:dyDescent="0.2">
      <c r="A2736" s="1">
        <v>27553</v>
      </c>
      <c r="B2736" t="s">
        <v>5909</v>
      </c>
      <c r="C2736" t="s">
        <v>5910</v>
      </c>
    </row>
    <row r="2737" spans="1:3" x14ac:dyDescent="0.2">
      <c r="A2737" s="1">
        <v>27554</v>
      </c>
      <c r="B2737" t="s">
        <v>5911</v>
      </c>
      <c r="C2737" t="s">
        <v>5912</v>
      </c>
    </row>
    <row r="2738" spans="1:3" x14ac:dyDescent="0.2">
      <c r="A2738" s="1">
        <v>27555</v>
      </c>
      <c r="B2738" t="s">
        <v>5913</v>
      </c>
      <c r="C2738" t="s">
        <v>5914</v>
      </c>
    </row>
    <row r="2739" spans="1:3" x14ac:dyDescent="0.2">
      <c r="A2739" s="1">
        <v>27556</v>
      </c>
      <c r="B2739" t="s">
        <v>5915</v>
      </c>
      <c r="C2739" t="s">
        <v>5916</v>
      </c>
    </row>
    <row r="2740" spans="1:3" x14ac:dyDescent="0.2">
      <c r="A2740" s="1">
        <v>27557</v>
      </c>
      <c r="B2740" t="s">
        <v>5917</v>
      </c>
      <c r="C2740" t="s">
        <v>5918</v>
      </c>
    </row>
    <row r="2741" spans="1:3" x14ac:dyDescent="0.2">
      <c r="A2741" s="1">
        <v>27558</v>
      </c>
      <c r="B2741" t="s">
        <v>5919</v>
      </c>
      <c r="C2741" t="s">
        <v>5920</v>
      </c>
    </row>
    <row r="2742" spans="1:3" x14ac:dyDescent="0.2">
      <c r="A2742" s="1">
        <v>27559</v>
      </c>
      <c r="B2742" t="s">
        <v>5921</v>
      </c>
      <c r="C2742" t="s">
        <v>5922</v>
      </c>
    </row>
    <row r="2743" spans="1:3" x14ac:dyDescent="0.2">
      <c r="A2743" s="1">
        <v>27560</v>
      </c>
      <c r="B2743" t="s">
        <v>5923</v>
      </c>
      <c r="C2743" t="s">
        <v>5924</v>
      </c>
    </row>
    <row r="2744" spans="1:3" x14ac:dyDescent="0.2">
      <c r="A2744" s="1">
        <v>27561</v>
      </c>
      <c r="B2744" t="s">
        <v>5925</v>
      </c>
      <c r="C2744" t="s">
        <v>5926</v>
      </c>
    </row>
    <row r="2745" spans="1:3" x14ac:dyDescent="0.2">
      <c r="A2745" s="1">
        <v>27562</v>
      </c>
      <c r="B2745" t="s">
        <v>5927</v>
      </c>
      <c r="C2745" t="s">
        <v>5928</v>
      </c>
    </row>
    <row r="2746" spans="1:3" x14ac:dyDescent="0.2">
      <c r="A2746" s="1">
        <v>27563</v>
      </c>
      <c r="B2746" t="s">
        <v>5929</v>
      </c>
      <c r="C2746" t="s">
        <v>5930</v>
      </c>
    </row>
    <row r="2747" spans="1:3" x14ac:dyDescent="0.2">
      <c r="A2747" s="1">
        <v>27564</v>
      </c>
      <c r="B2747" t="s">
        <v>5931</v>
      </c>
      <c r="C2747" t="s">
        <v>5932</v>
      </c>
    </row>
    <row r="2748" spans="1:3" x14ac:dyDescent="0.2">
      <c r="A2748" s="1">
        <v>27565</v>
      </c>
      <c r="B2748" t="s">
        <v>5933</v>
      </c>
      <c r="C2748" t="s">
        <v>5934</v>
      </c>
    </row>
    <row r="2749" spans="1:3" x14ac:dyDescent="0.2">
      <c r="A2749" s="1">
        <v>27566</v>
      </c>
      <c r="B2749" t="s">
        <v>5935</v>
      </c>
      <c r="C2749" t="s">
        <v>5936</v>
      </c>
    </row>
    <row r="2750" spans="1:3" x14ac:dyDescent="0.2">
      <c r="A2750" s="1">
        <v>27567</v>
      </c>
      <c r="B2750" t="s">
        <v>5937</v>
      </c>
      <c r="C2750" t="s">
        <v>5938</v>
      </c>
    </row>
    <row r="2751" spans="1:3" x14ac:dyDescent="0.2">
      <c r="A2751" s="1">
        <v>27568</v>
      </c>
      <c r="B2751" t="s">
        <v>5939</v>
      </c>
      <c r="C2751" t="s">
        <v>5940</v>
      </c>
    </row>
    <row r="2752" spans="1:3" x14ac:dyDescent="0.2">
      <c r="A2752" s="1">
        <v>27569</v>
      </c>
      <c r="B2752" t="s">
        <v>5941</v>
      </c>
      <c r="C2752" t="s">
        <v>5942</v>
      </c>
    </row>
    <row r="2753" spans="1:3" x14ac:dyDescent="0.2">
      <c r="A2753" s="1">
        <v>27570</v>
      </c>
      <c r="B2753" t="s">
        <v>5943</v>
      </c>
      <c r="C2753" t="s">
        <v>5944</v>
      </c>
    </row>
    <row r="2754" spans="1:3" x14ac:dyDescent="0.2">
      <c r="A2754" s="1">
        <v>27571</v>
      </c>
      <c r="B2754" t="s">
        <v>5945</v>
      </c>
      <c r="C2754" t="s">
        <v>5946</v>
      </c>
    </row>
    <row r="2755" spans="1:3" x14ac:dyDescent="0.2">
      <c r="A2755" s="1">
        <v>27572</v>
      </c>
      <c r="B2755" t="s">
        <v>5947</v>
      </c>
      <c r="C2755" t="s">
        <v>5948</v>
      </c>
    </row>
    <row r="2756" spans="1:3" x14ac:dyDescent="0.2">
      <c r="A2756" s="1">
        <v>27573</v>
      </c>
      <c r="B2756" t="s">
        <v>5949</v>
      </c>
      <c r="C2756" t="s">
        <v>5950</v>
      </c>
    </row>
    <row r="2757" spans="1:3" x14ac:dyDescent="0.2">
      <c r="A2757" s="1">
        <v>27574</v>
      </c>
      <c r="B2757" t="s">
        <v>5951</v>
      </c>
      <c r="C2757" t="s">
        <v>5952</v>
      </c>
    </row>
    <row r="2758" spans="1:3" x14ac:dyDescent="0.2">
      <c r="A2758" s="1">
        <v>27575</v>
      </c>
      <c r="B2758" t="s">
        <v>5953</v>
      </c>
      <c r="C2758" t="s">
        <v>5954</v>
      </c>
    </row>
    <row r="2759" spans="1:3" x14ac:dyDescent="0.2">
      <c r="A2759" s="1">
        <v>27576</v>
      </c>
      <c r="B2759" t="s">
        <v>5955</v>
      </c>
      <c r="C2759" t="s">
        <v>5956</v>
      </c>
    </row>
    <row r="2760" spans="1:3" x14ac:dyDescent="0.2">
      <c r="A2760" s="1">
        <v>27577</v>
      </c>
      <c r="B2760" t="s">
        <v>5957</v>
      </c>
      <c r="C2760" t="s">
        <v>5958</v>
      </c>
    </row>
    <row r="2761" spans="1:3" x14ac:dyDescent="0.2">
      <c r="A2761" s="1">
        <v>27578</v>
      </c>
      <c r="B2761" t="s">
        <v>5959</v>
      </c>
      <c r="C2761" t="s">
        <v>5960</v>
      </c>
    </row>
    <row r="2762" spans="1:3" x14ac:dyDescent="0.2">
      <c r="A2762" s="1">
        <v>27579</v>
      </c>
      <c r="B2762" t="s">
        <v>5961</v>
      </c>
      <c r="C2762" t="s">
        <v>5962</v>
      </c>
    </row>
    <row r="2763" spans="1:3" x14ac:dyDescent="0.2">
      <c r="A2763" s="1">
        <v>27580</v>
      </c>
      <c r="B2763" t="s">
        <v>5963</v>
      </c>
      <c r="C2763" t="s">
        <v>5964</v>
      </c>
    </row>
    <row r="2764" spans="1:3" x14ac:dyDescent="0.2">
      <c r="A2764" s="1">
        <v>27581</v>
      </c>
      <c r="B2764" t="s">
        <v>5965</v>
      </c>
      <c r="C2764" t="s">
        <v>5966</v>
      </c>
    </row>
    <row r="2765" spans="1:3" x14ac:dyDescent="0.2">
      <c r="A2765" s="1">
        <v>27582</v>
      </c>
      <c r="B2765" t="s">
        <v>5967</v>
      </c>
      <c r="C2765" t="s">
        <v>5968</v>
      </c>
    </row>
    <row r="2766" spans="1:3" x14ac:dyDescent="0.2">
      <c r="A2766" s="1">
        <v>27583</v>
      </c>
      <c r="B2766" t="s">
        <v>5969</v>
      </c>
      <c r="C2766" t="s">
        <v>5970</v>
      </c>
    </row>
    <row r="2767" spans="1:3" x14ac:dyDescent="0.2">
      <c r="A2767" s="1">
        <v>27584</v>
      </c>
      <c r="B2767" t="s">
        <v>5971</v>
      </c>
      <c r="C2767" t="s">
        <v>5972</v>
      </c>
    </row>
    <row r="2768" spans="1:3" x14ac:dyDescent="0.2">
      <c r="A2768" s="1">
        <v>27585</v>
      </c>
      <c r="B2768" t="s">
        <v>5973</v>
      </c>
      <c r="C2768" t="s">
        <v>5974</v>
      </c>
    </row>
    <row r="2769" spans="1:3" x14ac:dyDescent="0.2">
      <c r="A2769" s="1">
        <v>27586</v>
      </c>
      <c r="B2769" t="s">
        <v>5975</v>
      </c>
      <c r="C2769" t="s">
        <v>5976</v>
      </c>
    </row>
    <row r="2770" spans="1:3" x14ac:dyDescent="0.2">
      <c r="A2770" s="1">
        <v>27587</v>
      </c>
      <c r="B2770" t="s">
        <v>5977</v>
      </c>
      <c r="C2770" t="s">
        <v>5978</v>
      </c>
    </row>
    <row r="2771" spans="1:3" x14ac:dyDescent="0.2">
      <c r="A2771" s="1">
        <v>27588</v>
      </c>
      <c r="B2771" t="s">
        <v>5979</v>
      </c>
      <c r="C2771" t="s">
        <v>5980</v>
      </c>
    </row>
    <row r="2772" spans="1:3" x14ac:dyDescent="0.2">
      <c r="A2772" s="1">
        <v>27589</v>
      </c>
      <c r="B2772" t="s">
        <v>5981</v>
      </c>
      <c r="C2772" t="s">
        <v>5982</v>
      </c>
    </row>
    <row r="2773" spans="1:3" x14ac:dyDescent="0.2">
      <c r="A2773" s="1">
        <v>27590</v>
      </c>
      <c r="B2773" t="s">
        <v>5983</v>
      </c>
      <c r="C2773" t="s">
        <v>5984</v>
      </c>
    </row>
    <row r="2774" spans="1:3" x14ac:dyDescent="0.2">
      <c r="A2774" s="1">
        <v>27591</v>
      </c>
      <c r="B2774" t="s">
        <v>5985</v>
      </c>
      <c r="C2774" t="s">
        <v>5986</v>
      </c>
    </row>
    <row r="2775" spans="1:3" x14ac:dyDescent="0.2">
      <c r="A2775" s="1">
        <v>27592</v>
      </c>
      <c r="B2775" t="s">
        <v>5987</v>
      </c>
      <c r="C2775" t="s">
        <v>5988</v>
      </c>
    </row>
    <row r="2776" spans="1:3" x14ac:dyDescent="0.2">
      <c r="A2776" s="1">
        <v>27593</v>
      </c>
      <c r="B2776" t="s">
        <v>5989</v>
      </c>
      <c r="C2776" t="s">
        <v>5990</v>
      </c>
    </row>
    <row r="2777" spans="1:3" x14ac:dyDescent="0.2">
      <c r="A2777" s="1">
        <v>27594</v>
      </c>
      <c r="B2777" t="s">
        <v>5991</v>
      </c>
      <c r="C2777" t="s">
        <v>5992</v>
      </c>
    </row>
    <row r="2778" spans="1:3" x14ac:dyDescent="0.2">
      <c r="A2778" s="1">
        <v>27595</v>
      </c>
      <c r="B2778" t="s">
        <v>5993</v>
      </c>
      <c r="C2778" t="s">
        <v>5994</v>
      </c>
    </row>
    <row r="2779" spans="1:3" x14ac:dyDescent="0.2">
      <c r="A2779" s="1">
        <v>27596</v>
      </c>
      <c r="B2779" t="s">
        <v>5995</v>
      </c>
      <c r="C2779" t="s">
        <v>5996</v>
      </c>
    </row>
    <row r="2780" spans="1:3" x14ac:dyDescent="0.2">
      <c r="A2780" s="1">
        <v>27597</v>
      </c>
      <c r="B2780" t="s">
        <v>5997</v>
      </c>
      <c r="C2780" t="s">
        <v>5998</v>
      </c>
    </row>
    <row r="2781" spans="1:3" x14ac:dyDescent="0.2">
      <c r="A2781" s="1">
        <v>27598</v>
      </c>
      <c r="B2781" t="s">
        <v>5999</v>
      </c>
      <c r="C2781" t="s">
        <v>6000</v>
      </c>
    </row>
    <row r="2782" spans="1:3" x14ac:dyDescent="0.2">
      <c r="A2782" s="1">
        <v>27599</v>
      </c>
      <c r="B2782" t="s">
        <v>6001</v>
      </c>
      <c r="C2782" t="s">
        <v>6002</v>
      </c>
    </row>
    <row r="2783" spans="1:3" x14ac:dyDescent="0.2">
      <c r="A2783" s="1">
        <v>27600</v>
      </c>
      <c r="B2783" t="s">
        <v>6003</v>
      </c>
      <c r="C2783" t="s">
        <v>6004</v>
      </c>
    </row>
    <row r="2784" spans="1:3" x14ac:dyDescent="0.2">
      <c r="A2784" s="1">
        <v>27601</v>
      </c>
      <c r="B2784" t="s">
        <v>6005</v>
      </c>
      <c r="C2784" t="s">
        <v>6006</v>
      </c>
    </row>
    <row r="2785" spans="1:3" x14ac:dyDescent="0.2">
      <c r="A2785" s="1">
        <v>27602</v>
      </c>
      <c r="B2785" t="s">
        <v>6007</v>
      </c>
      <c r="C2785" t="s">
        <v>6008</v>
      </c>
    </row>
    <row r="2786" spans="1:3" x14ac:dyDescent="0.2">
      <c r="A2786" s="1">
        <v>27603</v>
      </c>
      <c r="B2786" t="s">
        <v>6009</v>
      </c>
      <c r="C2786" t="s">
        <v>6010</v>
      </c>
    </row>
    <row r="2787" spans="1:3" x14ac:dyDescent="0.2">
      <c r="A2787" s="1">
        <v>27604</v>
      </c>
      <c r="B2787" t="s">
        <v>6011</v>
      </c>
      <c r="C2787" t="s">
        <v>6012</v>
      </c>
    </row>
    <row r="2788" spans="1:3" x14ac:dyDescent="0.2">
      <c r="A2788" s="1">
        <v>27605</v>
      </c>
      <c r="B2788" t="s">
        <v>6013</v>
      </c>
      <c r="C2788" t="s">
        <v>6014</v>
      </c>
    </row>
    <row r="2789" spans="1:3" x14ac:dyDescent="0.2">
      <c r="A2789" s="1">
        <v>27606</v>
      </c>
      <c r="B2789" t="s">
        <v>6015</v>
      </c>
      <c r="C2789" t="s">
        <v>6016</v>
      </c>
    </row>
    <row r="2790" spans="1:3" x14ac:dyDescent="0.2">
      <c r="A2790" s="1">
        <v>27607</v>
      </c>
      <c r="B2790" t="s">
        <v>6017</v>
      </c>
      <c r="C2790" t="s">
        <v>6018</v>
      </c>
    </row>
    <row r="2791" spans="1:3" x14ac:dyDescent="0.2">
      <c r="A2791" s="1">
        <v>27608</v>
      </c>
      <c r="B2791" t="s">
        <v>6019</v>
      </c>
      <c r="C2791" t="s">
        <v>6020</v>
      </c>
    </row>
    <row r="2792" spans="1:3" x14ac:dyDescent="0.2">
      <c r="A2792" s="1">
        <v>27609</v>
      </c>
      <c r="B2792" t="s">
        <v>6021</v>
      </c>
      <c r="C2792" t="s">
        <v>6022</v>
      </c>
    </row>
    <row r="2793" spans="1:3" x14ac:dyDescent="0.2">
      <c r="A2793" s="1">
        <v>27610</v>
      </c>
      <c r="B2793" t="s">
        <v>6023</v>
      </c>
      <c r="C2793" t="s">
        <v>6024</v>
      </c>
    </row>
    <row r="2794" spans="1:3" x14ac:dyDescent="0.2">
      <c r="A2794" s="1">
        <v>27611</v>
      </c>
      <c r="B2794" t="s">
        <v>6025</v>
      </c>
      <c r="C2794" t="s">
        <v>6026</v>
      </c>
    </row>
    <row r="2795" spans="1:3" x14ac:dyDescent="0.2">
      <c r="A2795" s="1">
        <v>27612</v>
      </c>
      <c r="B2795" t="s">
        <v>6027</v>
      </c>
      <c r="C2795" t="s">
        <v>6028</v>
      </c>
    </row>
    <row r="2796" spans="1:3" x14ac:dyDescent="0.2">
      <c r="A2796" s="1">
        <v>27613</v>
      </c>
      <c r="B2796" t="s">
        <v>6029</v>
      </c>
      <c r="C2796" t="s">
        <v>6030</v>
      </c>
    </row>
    <row r="2797" spans="1:3" x14ac:dyDescent="0.2">
      <c r="A2797" s="1">
        <v>27614</v>
      </c>
      <c r="B2797" t="s">
        <v>6031</v>
      </c>
      <c r="C2797" t="s">
        <v>6032</v>
      </c>
    </row>
    <row r="2798" spans="1:3" x14ac:dyDescent="0.2">
      <c r="A2798" s="1">
        <v>27615</v>
      </c>
      <c r="B2798" t="s">
        <v>6033</v>
      </c>
      <c r="C2798" t="s">
        <v>6034</v>
      </c>
    </row>
    <row r="2799" spans="1:3" x14ac:dyDescent="0.2">
      <c r="A2799" s="1">
        <v>27616</v>
      </c>
      <c r="B2799" t="s">
        <v>6035</v>
      </c>
      <c r="C2799" t="s">
        <v>6036</v>
      </c>
    </row>
    <row r="2800" spans="1:3" x14ac:dyDescent="0.2">
      <c r="A2800" s="1">
        <v>27617</v>
      </c>
      <c r="B2800" t="s">
        <v>6037</v>
      </c>
      <c r="C2800" t="s">
        <v>6038</v>
      </c>
    </row>
    <row r="2801" spans="1:3" x14ac:dyDescent="0.2">
      <c r="A2801" s="1">
        <v>27618</v>
      </c>
      <c r="B2801" t="s">
        <v>6039</v>
      </c>
      <c r="C2801" t="s">
        <v>6040</v>
      </c>
    </row>
    <row r="2802" spans="1:3" x14ac:dyDescent="0.2">
      <c r="A2802" s="1">
        <v>27619</v>
      </c>
      <c r="B2802" t="s">
        <v>6041</v>
      </c>
      <c r="C2802" t="s">
        <v>6042</v>
      </c>
    </row>
    <row r="2803" spans="1:3" x14ac:dyDescent="0.2">
      <c r="A2803" s="1">
        <v>27620</v>
      </c>
      <c r="B2803" t="s">
        <v>6043</v>
      </c>
      <c r="C2803" t="s">
        <v>6044</v>
      </c>
    </row>
    <row r="2804" spans="1:3" x14ac:dyDescent="0.2">
      <c r="A2804" s="1">
        <v>27621</v>
      </c>
      <c r="B2804" t="s">
        <v>6045</v>
      </c>
      <c r="C2804" t="s">
        <v>6046</v>
      </c>
    </row>
    <row r="2805" spans="1:3" x14ac:dyDescent="0.2">
      <c r="A2805" s="1">
        <v>27622</v>
      </c>
      <c r="B2805" t="s">
        <v>6047</v>
      </c>
      <c r="C2805" t="s">
        <v>6048</v>
      </c>
    </row>
    <row r="2806" spans="1:3" x14ac:dyDescent="0.2">
      <c r="A2806" s="1">
        <v>27623</v>
      </c>
      <c r="B2806" t="s">
        <v>6049</v>
      </c>
      <c r="C2806" t="s">
        <v>6050</v>
      </c>
    </row>
    <row r="2807" spans="1:3" x14ac:dyDescent="0.2">
      <c r="A2807" s="1">
        <v>27624</v>
      </c>
      <c r="B2807" t="s">
        <v>6051</v>
      </c>
      <c r="C2807" t="s">
        <v>6052</v>
      </c>
    </row>
    <row r="2808" spans="1:3" x14ac:dyDescent="0.2">
      <c r="A2808" s="1">
        <v>27625</v>
      </c>
      <c r="B2808" t="s">
        <v>6053</v>
      </c>
      <c r="C2808" t="s">
        <v>6054</v>
      </c>
    </row>
    <row r="2809" spans="1:3" x14ac:dyDescent="0.2">
      <c r="A2809" s="1">
        <v>27626</v>
      </c>
      <c r="B2809" t="s">
        <v>6055</v>
      </c>
      <c r="C2809" t="s">
        <v>6056</v>
      </c>
    </row>
    <row r="2810" spans="1:3" x14ac:dyDescent="0.2">
      <c r="A2810" s="1">
        <v>27627</v>
      </c>
      <c r="B2810" t="s">
        <v>6057</v>
      </c>
      <c r="C2810" t="s">
        <v>6058</v>
      </c>
    </row>
    <row r="2811" spans="1:3" x14ac:dyDescent="0.2">
      <c r="A2811" s="1">
        <v>27628</v>
      </c>
      <c r="B2811" t="s">
        <v>6059</v>
      </c>
      <c r="C2811" t="s">
        <v>6060</v>
      </c>
    </row>
    <row r="2812" spans="1:3" x14ac:dyDescent="0.2">
      <c r="A2812" s="1">
        <v>27629</v>
      </c>
      <c r="B2812" t="s">
        <v>6061</v>
      </c>
      <c r="C2812" t="s">
        <v>6062</v>
      </c>
    </row>
    <row r="2813" spans="1:3" x14ac:dyDescent="0.2">
      <c r="A2813" s="1">
        <v>27630</v>
      </c>
      <c r="B2813" t="s">
        <v>6063</v>
      </c>
      <c r="C2813" t="s">
        <v>6064</v>
      </c>
    </row>
    <row r="2814" spans="1:3" x14ac:dyDescent="0.2">
      <c r="A2814" s="1">
        <v>27631</v>
      </c>
      <c r="B2814" t="s">
        <v>6065</v>
      </c>
      <c r="C2814" t="s">
        <v>6066</v>
      </c>
    </row>
    <row r="2815" spans="1:3" x14ac:dyDescent="0.2">
      <c r="A2815" s="1">
        <v>27632</v>
      </c>
      <c r="B2815" t="s">
        <v>6067</v>
      </c>
      <c r="C2815" t="s">
        <v>6068</v>
      </c>
    </row>
    <row r="2816" spans="1:3" x14ac:dyDescent="0.2">
      <c r="A2816" s="1">
        <v>27633</v>
      </c>
      <c r="B2816" t="s">
        <v>6069</v>
      </c>
      <c r="C2816" t="s">
        <v>6070</v>
      </c>
    </row>
    <row r="2817" spans="1:3" x14ac:dyDescent="0.2">
      <c r="A2817" s="1">
        <v>27634</v>
      </c>
      <c r="B2817" t="s">
        <v>6071</v>
      </c>
      <c r="C2817" t="s">
        <v>6072</v>
      </c>
    </row>
    <row r="2818" spans="1:3" x14ac:dyDescent="0.2">
      <c r="A2818" s="1">
        <v>27635</v>
      </c>
      <c r="B2818" t="s">
        <v>6073</v>
      </c>
      <c r="C2818" t="s">
        <v>6074</v>
      </c>
    </row>
    <row r="2819" spans="1:3" x14ac:dyDescent="0.2">
      <c r="A2819" s="1">
        <v>27636</v>
      </c>
      <c r="B2819" t="s">
        <v>6075</v>
      </c>
      <c r="C2819" t="s">
        <v>6076</v>
      </c>
    </row>
    <row r="2820" spans="1:3" x14ac:dyDescent="0.2">
      <c r="A2820" s="1">
        <v>27637</v>
      </c>
      <c r="B2820" t="s">
        <v>6077</v>
      </c>
      <c r="C2820" t="s">
        <v>6078</v>
      </c>
    </row>
    <row r="2821" spans="1:3" x14ac:dyDescent="0.2">
      <c r="A2821" s="1">
        <v>27638</v>
      </c>
      <c r="B2821" t="s">
        <v>6079</v>
      </c>
      <c r="C2821" t="s">
        <v>6080</v>
      </c>
    </row>
    <row r="2822" spans="1:3" x14ac:dyDescent="0.2">
      <c r="A2822" s="1">
        <v>27639</v>
      </c>
      <c r="B2822" t="s">
        <v>6081</v>
      </c>
      <c r="C2822" t="s">
        <v>6082</v>
      </c>
    </row>
    <row r="2823" spans="1:3" x14ac:dyDescent="0.2">
      <c r="A2823" s="1">
        <v>27640</v>
      </c>
      <c r="B2823" t="s">
        <v>6083</v>
      </c>
      <c r="C2823" t="s">
        <v>6084</v>
      </c>
    </row>
    <row r="2824" spans="1:3" x14ac:dyDescent="0.2">
      <c r="A2824" s="1">
        <v>27641</v>
      </c>
      <c r="B2824" t="s">
        <v>6085</v>
      </c>
      <c r="C2824" t="s">
        <v>6086</v>
      </c>
    </row>
    <row r="2825" spans="1:3" x14ac:dyDescent="0.2">
      <c r="A2825" s="1">
        <v>27642</v>
      </c>
      <c r="B2825" t="s">
        <v>6087</v>
      </c>
      <c r="C2825" t="s">
        <v>6088</v>
      </c>
    </row>
    <row r="2826" spans="1:3" x14ac:dyDescent="0.2">
      <c r="A2826" s="1">
        <v>27643</v>
      </c>
      <c r="B2826" t="s">
        <v>6089</v>
      </c>
      <c r="C2826" t="s">
        <v>6090</v>
      </c>
    </row>
    <row r="2827" spans="1:3" x14ac:dyDescent="0.2">
      <c r="A2827" s="1">
        <v>27644</v>
      </c>
      <c r="B2827" t="s">
        <v>6091</v>
      </c>
      <c r="C2827" t="s">
        <v>6092</v>
      </c>
    </row>
    <row r="2828" spans="1:3" x14ac:dyDescent="0.2">
      <c r="A2828" s="1">
        <v>27645</v>
      </c>
      <c r="B2828" t="s">
        <v>6093</v>
      </c>
      <c r="C2828" t="s">
        <v>6094</v>
      </c>
    </row>
    <row r="2829" spans="1:3" x14ac:dyDescent="0.2">
      <c r="A2829" s="1">
        <v>27646</v>
      </c>
      <c r="B2829" t="s">
        <v>6095</v>
      </c>
      <c r="C2829" t="s">
        <v>6096</v>
      </c>
    </row>
    <row r="2830" spans="1:3" x14ac:dyDescent="0.2">
      <c r="A2830" s="1">
        <v>27647</v>
      </c>
      <c r="B2830" t="s">
        <v>6097</v>
      </c>
      <c r="C2830" t="s">
        <v>6098</v>
      </c>
    </row>
    <row r="2831" spans="1:3" x14ac:dyDescent="0.2">
      <c r="A2831" s="1">
        <v>27648</v>
      </c>
      <c r="B2831" t="s">
        <v>6099</v>
      </c>
      <c r="C2831" t="s">
        <v>6100</v>
      </c>
    </row>
    <row r="2832" spans="1:3" x14ac:dyDescent="0.2">
      <c r="A2832" s="1">
        <v>27649</v>
      </c>
      <c r="B2832" t="s">
        <v>6101</v>
      </c>
      <c r="C2832" t="s">
        <v>6102</v>
      </c>
    </row>
    <row r="2833" spans="1:3" x14ac:dyDescent="0.2">
      <c r="A2833" s="1">
        <v>27650</v>
      </c>
      <c r="B2833" t="s">
        <v>6103</v>
      </c>
      <c r="C2833" t="s">
        <v>6104</v>
      </c>
    </row>
    <row r="2834" spans="1:3" x14ac:dyDescent="0.2">
      <c r="A2834" s="1">
        <v>27651</v>
      </c>
      <c r="B2834" t="s">
        <v>6105</v>
      </c>
      <c r="C2834" t="s">
        <v>6106</v>
      </c>
    </row>
    <row r="2835" spans="1:3" x14ac:dyDescent="0.2">
      <c r="A2835" s="1">
        <v>27652</v>
      </c>
      <c r="B2835" t="s">
        <v>6107</v>
      </c>
      <c r="C2835" t="s">
        <v>6108</v>
      </c>
    </row>
    <row r="2836" spans="1:3" x14ac:dyDescent="0.2">
      <c r="A2836" s="1">
        <v>27653</v>
      </c>
      <c r="B2836" t="s">
        <v>6109</v>
      </c>
      <c r="C2836" t="s">
        <v>6110</v>
      </c>
    </row>
    <row r="2837" spans="1:3" x14ac:dyDescent="0.2">
      <c r="A2837" s="1">
        <v>27654</v>
      </c>
      <c r="B2837" t="s">
        <v>6111</v>
      </c>
      <c r="C2837" t="s">
        <v>6112</v>
      </c>
    </row>
    <row r="2838" spans="1:3" x14ac:dyDescent="0.2">
      <c r="A2838" s="1">
        <v>27655</v>
      </c>
      <c r="B2838" t="s">
        <v>6113</v>
      </c>
      <c r="C2838" t="s">
        <v>6114</v>
      </c>
    </row>
    <row r="2839" spans="1:3" x14ac:dyDescent="0.2">
      <c r="A2839" s="1">
        <v>27656</v>
      </c>
      <c r="B2839" t="s">
        <v>6115</v>
      </c>
      <c r="C2839" t="s">
        <v>6116</v>
      </c>
    </row>
    <row r="2840" spans="1:3" x14ac:dyDescent="0.2">
      <c r="A2840" s="1">
        <v>27657</v>
      </c>
      <c r="B2840" t="s">
        <v>6117</v>
      </c>
      <c r="C2840" t="s">
        <v>6118</v>
      </c>
    </row>
    <row r="2841" spans="1:3" x14ac:dyDescent="0.2">
      <c r="A2841" s="1">
        <v>27658</v>
      </c>
      <c r="B2841" t="s">
        <v>6119</v>
      </c>
      <c r="C2841" t="s">
        <v>6120</v>
      </c>
    </row>
    <row r="2842" spans="1:3" x14ac:dyDescent="0.2">
      <c r="A2842" s="1">
        <v>27659</v>
      </c>
      <c r="B2842" t="s">
        <v>6121</v>
      </c>
      <c r="C2842" t="s">
        <v>6122</v>
      </c>
    </row>
    <row r="2843" spans="1:3" x14ac:dyDescent="0.2">
      <c r="A2843" s="1">
        <v>27660</v>
      </c>
      <c r="B2843" t="s">
        <v>6123</v>
      </c>
      <c r="C2843" t="s">
        <v>6124</v>
      </c>
    </row>
    <row r="2844" spans="1:3" x14ac:dyDescent="0.2">
      <c r="A2844" s="1">
        <v>27661</v>
      </c>
      <c r="B2844" t="s">
        <v>6125</v>
      </c>
      <c r="C2844" t="s">
        <v>6126</v>
      </c>
    </row>
    <row r="2845" spans="1:3" x14ac:dyDescent="0.2">
      <c r="A2845" s="1">
        <v>27662</v>
      </c>
      <c r="B2845" t="s">
        <v>6127</v>
      </c>
      <c r="C2845" t="s">
        <v>6128</v>
      </c>
    </row>
    <row r="2846" spans="1:3" x14ac:dyDescent="0.2">
      <c r="A2846" s="1">
        <v>27663</v>
      </c>
      <c r="B2846" t="s">
        <v>6129</v>
      </c>
      <c r="C2846" t="s">
        <v>6130</v>
      </c>
    </row>
    <row r="2847" spans="1:3" x14ac:dyDescent="0.2">
      <c r="A2847" s="1">
        <v>27664</v>
      </c>
      <c r="B2847" t="s">
        <v>6131</v>
      </c>
      <c r="C2847" t="s">
        <v>6132</v>
      </c>
    </row>
    <row r="2848" spans="1:3" x14ac:dyDescent="0.2">
      <c r="A2848" s="1">
        <v>27665</v>
      </c>
      <c r="B2848" t="s">
        <v>6133</v>
      </c>
      <c r="C2848" t="s">
        <v>6134</v>
      </c>
    </row>
    <row r="2849" spans="1:3" x14ac:dyDescent="0.2">
      <c r="A2849" s="1">
        <v>27666</v>
      </c>
      <c r="B2849" t="s">
        <v>6135</v>
      </c>
      <c r="C2849" t="s">
        <v>6136</v>
      </c>
    </row>
    <row r="2850" spans="1:3" x14ac:dyDescent="0.2">
      <c r="A2850" s="1">
        <v>27667</v>
      </c>
      <c r="B2850" t="s">
        <v>6137</v>
      </c>
      <c r="C2850" t="s">
        <v>6138</v>
      </c>
    </row>
    <row r="2851" spans="1:3" x14ac:dyDescent="0.2">
      <c r="A2851" s="1">
        <v>27668</v>
      </c>
      <c r="B2851" t="s">
        <v>6139</v>
      </c>
      <c r="C2851" t="s">
        <v>6140</v>
      </c>
    </row>
    <row r="2852" spans="1:3" x14ac:dyDescent="0.2">
      <c r="A2852" s="1">
        <v>27669</v>
      </c>
      <c r="B2852" t="s">
        <v>6141</v>
      </c>
      <c r="C2852" t="s">
        <v>6142</v>
      </c>
    </row>
    <row r="2853" spans="1:3" x14ac:dyDescent="0.2">
      <c r="A2853" s="1">
        <v>27670</v>
      </c>
      <c r="B2853" t="s">
        <v>6143</v>
      </c>
      <c r="C2853" t="s">
        <v>6144</v>
      </c>
    </row>
    <row r="2854" spans="1:3" x14ac:dyDescent="0.2">
      <c r="A2854" s="1">
        <v>27671</v>
      </c>
      <c r="B2854" t="s">
        <v>6145</v>
      </c>
      <c r="C2854" t="s">
        <v>6146</v>
      </c>
    </row>
    <row r="2855" spans="1:3" x14ac:dyDescent="0.2">
      <c r="A2855" s="1">
        <v>27672</v>
      </c>
      <c r="B2855" t="s">
        <v>6147</v>
      </c>
      <c r="C2855" t="s">
        <v>6148</v>
      </c>
    </row>
    <row r="2856" spans="1:3" x14ac:dyDescent="0.2">
      <c r="A2856" s="1">
        <v>27673</v>
      </c>
      <c r="B2856" t="s">
        <v>6149</v>
      </c>
      <c r="C2856" t="s">
        <v>6150</v>
      </c>
    </row>
    <row r="2857" spans="1:3" x14ac:dyDescent="0.2">
      <c r="A2857" s="1">
        <v>27674</v>
      </c>
      <c r="B2857" t="s">
        <v>6151</v>
      </c>
      <c r="C2857" t="s">
        <v>6152</v>
      </c>
    </row>
    <row r="2858" spans="1:3" x14ac:dyDescent="0.2">
      <c r="A2858" s="1">
        <v>27675</v>
      </c>
      <c r="B2858" t="s">
        <v>6153</v>
      </c>
      <c r="C2858" t="s">
        <v>6154</v>
      </c>
    </row>
    <row r="2859" spans="1:3" x14ac:dyDescent="0.2">
      <c r="A2859" s="1">
        <v>27676</v>
      </c>
      <c r="B2859" t="s">
        <v>6155</v>
      </c>
      <c r="C2859" t="s">
        <v>6156</v>
      </c>
    </row>
    <row r="2860" spans="1:3" x14ac:dyDescent="0.2">
      <c r="A2860" s="1">
        <v>27677</v>
      </c>
      <c r="B2860" t="s">
        <v>6157</v>
      </c>
      <c r="C2860" t="s">
        <v>6158</v>
      </c>
    </row>
    <row r="2861" spans="1:3" x14ac:dyDescent="0.2">
      <c r="A2861" s="1">
        <v>27678</v>
      </c>
      <c r="B2861" t="s">
        <v>6159</v>
      </c>
      <c r="C2861" t="s">
        <v>6160</v>
      </c>
    </row>
    <row r="2862" spans="1:3" x14ac:dyDescent="0.2">
      <c r="A2862" s="1">
        <v>27679</v>
      </c>
      <c r="B2862" t="s">
        <v>6161</v>
      </c>
      <c r="C2862" t="s">
        <v>6162</v>
      </c>
    </row>
    <row r="2863" spans="1:3" x14ac:dyDescent="0.2">
      <c r="A2863" s="1">
        <v>27680</v>
      </c>
      <c r="B2863" t="s">
        <v>6163</v>
      </c>
      <c r="C2863" t="s">
        <v>6164</v>
      </c>
    </row>
    <row r="2864" spans="1:3" x14ac:dyDescent="0.2">
      <c r="A2864" s="1">
        <v>27681</v>
      </c>
      <c r="B2864" t="s">
        <v>6165</v>
      </c>
      <c r="C2864" t="s">
        <v>6166</v>
      </c>
    </row>
    <row r="2865" spans="1:3" x14ac:dyDescent="0.2">
      <c r="A2865" s="1">
        <v>27682</v>
      </c>
      <c r="B2865" t="s">
        <v>6167</v>
      </c>
      <c r="C2865" t="s">
        <v>6168</v>
      </c>
    </row>
    <row r="2866" spans="1:3" x14ac:dyDescent="0.2">
      <c r="A2866" s="1">
        <v>27683</v>
      </c>
      <c r="B2866" t="s">
        <v>6169</v>
      </c>
      <c r="C2866" t="s">
        <v>6170</v>
      </c>
    </row>
    <row r="2867" spans="1:3" x14ac:dyDescent="0.2">
      <c r="A2867" s="1">
        <v>27684</v>
      </c>
      <c r="B2867" t="s">
        <v>6171</v>
      </c>
      <c r="C2867" t="s">
        <v>6172</v>
      </c>
    </row>
    <row r="2868" spans="1:3" x14ac:dyDescent="0.2">
      <c r="A2868" s="1">
        <v>27685</v>
      </c>
      <c r="B2868" t="s">
        <v>6173</v>
      </c>
      <c r="C2868" t="s">
        <v>6174</v>
      </c>
    </row>
    <row r="2869" spans="1:3" x14ac:dyDescent="0.2">
      <c r="A2869" s="1">
        <v>27686</v>
      </c>
      <c r="B2869" t="s">
        <v>6175</v>
      </c>
      <c r="C2869" t="s">
        <v>6176</v>
      </c>
    </row>
    <row r="2870" spans="1:3" x14ac:dyDescent="0.2">
      <c r="A2870" s="1">
        <v>27687</v>
      </c>
      <c r="B2870" t="s">
        <v>6177</v>
      </c>
      <c r="C2870" t="s">
        <v>6178</v>
      </c>
    </row>
    <row r="2871" spans="1:3" x14ac:dyDescent="0.2">
      <c r="A2871" s="1">
        <v>27688</v>
      </c>
      <c r="B2871" t="s">
        <v>6179</v>
      </c>
      <c r="C2871" t="s">
        <v>6180</v>
      </c>
    </row>
    <row r="2872" spans="1:3" x14ac:dyDescent="0.2">
      <c r="A2872" s="1">
        <v>27689</v>
      </c>
      <c r="B2872" t="s">
        <v>6181</v>
      </c>
      <c r="C2872" t="s">
        <v>6182</v>
      </c>
    </row>
    <row r="2873" spans="1:3" x14ac:dyDescent="0.2">
      <c r="A2873" s="1">
        <v>27690</v>
      </c>
      <c r="B2873" t="s">
        <v>6183</v>
      </c>
      <c r="C2873" t="s">
        <v>6184</v>
      </c>
    </row>
    <row r="2874" spans="1:3" x14ac:dyDescent="0.2">
      <c r="A2874" s="1">
        <v>27691</v>
      </c>
      <c r="B2874" t="s">
        <v>6185</v>
      </c>
      <c r="C2874" t="s">
        <v>6186</v>
      </c>
    </row>
    <row r="2875" spans="1:3" x14ac:dyDescent="0.2">
      <c r="A2875" s="1">
        <v>27692</v>
      </c>
      <c r="B2875" t="s">
        <v>6187</v>
      </c>
      <c r="C2875" t="s">
        <v>6188</v>
      </c>
    </row>
    <row r="2876" spans="1:3" x14ac:dyDescent="0.2">
      <c r="A2876" s="1">
        <v>27693</v>
      </c>
      <c r="B2876" t="s">
        <v>6189</v>
      </c>
      <c r="C2876" t="s">
        <v>6190</v>
      </c>
    </row>
    <row r="2877" spans="1:3" x14ac:dyDescent="0.2">
      <c r="A2877" s="1">
        <v>27694</v>
      </c>
      <c r="B2877" t="s">
        <v>6191</v>
      </c>
      <c r="C2877" t="s">
        <v>6192</v>
      </c>
    </row>
    <row r="2878" spans="1:3" x14ac:dyDescent="0.2">
      <c r="A2878" s="1">
        <v>27695</v>
      </c>
      <c r="B2878" t="s">
        <v>6193</v>
      </c>
      <c r="C2878" t="s">
        <v>6194</v>
      </c>
    </row>
    <row r="2879" spans="1:3" x14ac:dyDescent="0.2">
      <c r="A2879" s="1">
        <v>27696</v>
      </c>
      <c r="B2879" t="s">
        <v>6195</v>
      </c>
      <c r="C2879" t="s">
        <v>6194</v>
      </c>
    </row>
    <row r="2880" spans="1:3" x14ac:dyDescent="0.2">
      <c r="A2880" s="1">
        <v>27697</v>
      </c>
      <c r="B2880" t="s">
        <v>6196</v>
      </c>
      <c r="C2880" t="s">
        <v>6197</v>
      </c>
    </row>
    <row r="2881" spans="1:3" x14ac:dyDescent="0.2">
      <c r="A2881" s="1">
        <v>27698</v>
      </c>
      <c r="B2881" t="s">
        <v>6198</v>
      </c>
      <c r="C2881" t="s">
        <v>6199</v>
      </c>
    </row>
    <row r="2882" spans="1:3" x14ac:dyDescent="0.2">
      <c r="A2882" s="1">
        <v>27699</v>
      </c>
      <c r="B2882" t="s">
        <v>6200</v>
      </c>
      <c r="C2882" t="s">
        <v>6201</v>
      </c>
    </row>
    <row r="2883" spans="1:3" x14ac:dyDescent="0.2">
      <c r="A2883" s="1">
        <v>27700</v>
      </c>
      <c r="B2883" t="s">
        <v>6202</v>
      </c>
      <c r="C2883" t="s">
        <v>6203</v>
      </c>
    </row>
    <row r="2884" spans="1:3" x14ac:dyDescent="0.2">
      <c r="A2884" s="1">
        <v>27701</v>
      </c>
      <c r="B2884" t="s">
        <v>6204</v>
      </c>
      <c r="C2884" t="s">
        <v>6205</v>
      </c>
    </row>
    <row r="2885" spans="1:3" x14ac:dyDescent="0.2">
      <c r="A2885" s="1">
        <v>27702</v>
      </c>
      <c r="B2885" t="s">
        <v>6206</v>
      </c>
      <c r="C2885" t="s">
        <v>6207</v>
      </c>
    </row>
    <row r="2886" spans="1:3" x14ac:dyDescent="0.2">
      <c r="A2886" s="1">
        <v>27703</v>
      </c>
      <c r="B2886" t="s">
        <v>6208</v>
      </c>
      <c r="C2886" t="s">
        <v>6209</v>
      </c>
    </row>
    <row r="2887" spans="1:3" x14ac:dyDescent="0.2">
      <c r="A2887" s="1">
        <v>27704</v>
      </c>
      <c r="B2887" t="s">
        <v>6210</v>
      </c>
      <c r="C2887" t="s">
        <v>1582</v>
      </c>
    </row>
    <row r="2888" spans="1:3" x14ac:dyDescent="0.2">
      <c r="A2888" s="1">
        <v>27705</v>
      </c>
      <c r="B2888" t="s">
        <v>6211</v>
      </c>
      <c r="C2888" t="s">
        <v>6212</v>
      </c>
    </row>
    <row r="2889" spans="1:3" x14ac:dyDescent="0.2">
      <c r="A2889" s="1">
        <v>27706</v>
      </c>
      <c r="B2889" t="s">
        <v>6213</v>
      </c>
      <c r="C2889" t="s">
        <v>6214</v>
      </c>
    </row>
    <row r="2890" spans="1:3" x14ac:dyDescent="0.2">
      <c r="A2890" s="1">
        <v>27707</v>
      </c>
      <c r="B2890" t="s">
        <v>6215</v>
      </c>
      <c r="C2890" t="s">
        <v>6216</v>
      </c>
    </row>
    <row r="2891" spans="1:3" x14ac:dyDescent="0.2">
      <c r="A2891" s="1">
        <v>27708</v>
      </c>
      <c r="B2891" t="s">
        <v>6217</v>
      </c>
      <c r="C2891" t="s">
        <v>6218</v>
      </c>
    </row>
    <row r="2892" spans="1:3" x14ac:dyDescent="0.2">
      <c r="A2892" s="1">
        <v>27709</v>
      </c>
      <c r="B2892" t="s">
        <v>6219</v>
      </c>
      <c r="C2892" t="s">
        <v>6220</v>
      </c>
    </row>
    <row r="2893" spans="1:3" x14ac:dyDescent="0.2">
      <c r="A2893" s="1">
        <v>27710</v>
      </c>
      <c r="B2893" t="s">
        <v>6221</v>
      </c>
      <c r="C2893" t="s">
        <v>6222</v>
      </c>
    </row>
    <row r="2894" spans="1:3" x14ac:dyDescent="0.2">
      <c r="A2894" s="1">
        <v>27711</v>
      </c>
      <c r="B2894" t="s">
        <v>6223</v>
      </c>
      <c r="C2894" t="s">
        <v>6224</v>
      </c>
    </row>
    <row r="2895" spans="1:3" x14ac:dyDescent="0.2">
      <c r="A2895" s="1">
        <v>27712</v>
      </c>
      <c r="B2895" t="s">
        <v>6225</v>
      </c>
      <c r="C2895" t="s">
        <v>6226</v>
      </c>
    </row>
    <row r="2896" spans="1:3" x14ac:dyDescent="0.2">
      <c r="A2896" s="1">
        <v>27713</v>
      </c>
      <c r="B2896" t="s">
        <v>6227</v>
      </c>
      <c r="C2896" t="s">
        <v>6228</v>
      </c>
    </row>
    <row r="2897" spans="1:3" x14ac:dyDescent="0.2">
      <c r="A2897" s="1">
        <v>27714</v>
      </c>
      <c r="B2897" t="s">
        <v>6229</v>
      </c>
      <c r="C2897" t="s">
        <v>6230</v>
      </c>
    </row>
    <row r="2898" spans="1:3" x14ac:dyDescent="0.2">
      <c r="A2898" s="1">
        <v>27715</v>
      </c>
      <c r="B2898" t="s">
        <v>6231</v>
      </c>
      <c r="C2898" t="s">
        <v>6232</v>
      </c>
    </row>
    <row r="2899" spans="1:3" x14ac:dyDescent="0.2">
      <c r="A2899" s="1">
        <v>27716</v>
      </c>
      <c r="B2899" t="s">
        <v>6233</v>
      </c>
      <c r="C2899" t="s">
        <v>1606</v>
      </c>
    </row>
    <row r="2900" spans="1:3" x14ac:dyDescent="0.2">
      <c r="A2900" s="1">
        <v>27717</v>
      </c>
      <c r="B2900" t="s">
        <v>6234</v>
      </c>
      <c r="C2900" t="s">
        <v>6235</v>
      </c>
    </row>
    <row r="2901" spans="1:3" x14ac:dyDescent="0.2">
      <c r="A2901" s="1">
        <v>27718</v>
      </c>
      <c r="B2901" t="s">
        <v>6236</v>
      </c>
      <c r="C2901" t="s">
        <v>1610</v>
      </c>
    </row>
    <row r="2902" spans="1:3" x14ac:dyDescent="0.2">
      <c r="A2902" s="1">
        <v>27719</v>
      </c>
      <c r="B2902" t="s">
        <v>6237</v>
      </c>
      <c r="C2902" t="s">
        <v>6238</v>
      </c>
    </row>
    <row r="2903" spans="1:3" x14ac:dyDescent="0.2">
      <c r="A2903" s="1">
        <v>27720</v>
      </c>
      <c r="B2903" t="s">
        <v>6239</v>
      </c>
      <c r="C2903" t="s">
        <v>6240</v>
      </c>
    </row>
    <row r="2904" spans="1:3" x14ac:dyDescent="0.2">
      <c r="A2904" s="1">
        <v>27721</v>
      </c>
      <c r="B2904" t="s">
        <v>6241</v>
      </c>
      <c r="C2904" t="s">
        <v>6242</v>
      </c>
    </row>
    <row r="2905" spans="1:3" x14ac:dyDescent="0.2">
      <c r="A2905" s="1">
        <v>27722</v>
      </c>
      <c r="B2905" t="s">
        <v>6243</v>
      </c>
      <c r="C2905" t="s">
        <v>6244</v>
      </c>
    </row>
    <row r="2906" spans="1:3" x14ac:dyDescent="0.2">
      <c r="A2906" s="1">
        <v>27723</v>
      </c>
      <c r="B2906" t="s">
        <v>6245</v>
      </c>
      <c r="C2906" t="s">
        <v>6246</v>
      </c>
    </row>
    <row r="2907" spans="1:3" x14ac:dyDescent="0.2">
      <c r="A2907" s="1">
        <v>27724</v>
      </c>
      <c r="B2907" t="s">
        <v>6247</v>
      </c>
      <c r="C2907" t="s">
        <v>6248</v>
      </c>
    </row>
    <row r="2908" spans="1:3" x14ac:dyDescent="0.2">
      <c r="A2908" s="1">
        <v>27725</v>
      </c>
      <c r="B2908" t="s">
        <v>6249</v>
      </c>
      <c r="C2908" t="s">
        <v>6250</v>
      </c>
    </row>
    <row r="2909" spans="1:3" x14ac:dyDescent="0.2">
      <c r="A2909" s="1">
        <v>27726</v>
      </c>
      <c r="B2909" t="s">
        <v>6251</v>
      </c>
      <c r="C2909" t="s">
        <v>6252</v>
      </c>
    </row>
    <row r="2910" spans="1:3" x14ac:dyDescent="0.2">
      <c r="A2910" s="1">
        <v>27727</v>
      </c>
      <c r="B2910" t="s">
        <v>6253</v>
      </c>
      <c r="C2910" t="s">
        <v>6254</v>
      </c>
    </row>
    <row r="2911" spans="1:3" x14ac:dyDescent="0.2">
      <c r="A2911" s="1">
        <v>27728</v>
      </c>
      <c r="B2911" t="s">
        <v>6255</v>
      </c>
      <c r="C2911" t="s">
        <v>6256</v>
      </c>
    </row>
    <row r="2912" spans="1:3" x14ac:dyDescent="0.2">
      <c r="A2912" s="1">
        <v>27729</v>
      </c>
      <c r="B2912" t="s">
        <v>6257</v>
      </c>
      <c r="C2912" t="s">
        <v>6258</v>
      </c>
    </row>
    <row r="2913" spans="1:3" x14ac:dyDescent="0.2">
      <c r="A2913" s="1">
        <v>27730</v>
      </c>
      <c r="B2913" t="s">
        <v>6259</v>
      </c>
      <c r="C2913" t="s">
        <v>6260</v>
      </c>
    </row>
    <row r="2914" spans="1:3" x14ac:dyDescent="0.2">
      <c r="A2914" s="1">
        <v>27731</v>
      </c>
      <c r="B2914" t="s">
        <v>6261</v>
      </c>
      <c r="C2914" t="s">
        <v>6262</v>
      </c>
    </row>
    <row r="2915" spans="1:3" x14ac:dyDescent="0.2">
      <c r="A2915" s="1">
        <v>27732</v>
      </c>
      <c r="B2915" t="s">
        <v>6263</v>
      </c>
      <c r="C2915" t="s">
        <v>6264</v>
      </c>
    </row>
    <row r="2916" spans="1:3" x14ac:dyDescent="0.2">
      <c r="A2916" s="1">
        <v>27733</v>
      </c>
      <c r="B2916" t="s">
        <v>6265</v>
      </c>
      <c r="C2916" t="s">
        <v>6266</v>
      </c>
    </row>
    <row r="2917" spans="1:3" x14ac:dyDescent="0.2">
      <c r="A2917" s="1">
        <v>27734</v>
      </c>
      <c r="B2917" t="s">
        <v>6267</v>
      </c>
      <c r="C2917" t="s">
        <v>6268</v>
      </c>
    </row>
    <row r="2918" spans="1:3" x14ac:dyDescent="0.2">
      <c r="A2918" s="1">
        <v>27735</v>
      </c>
      <c r="B2918" t="s">
        <v>6269</v>
      </c>
      <c r="C2918" t="s">
        <v>6270</v>
      </c>
    </row>
    <row r="2919" spans="1:3" x14ac:dyDescent="0.2">
      <c r="A2919" s="1">
        <v>27736</v>
      </c>
      <c r="B2919" t="s">
        <v>6271</v>
      </c>
      <c r="C2919" t="s">
        <v>6272</v>
      </c>
    </row>
    <row r="2920" spans="1:3" x14ac:dyDescent="0.2">
      <c r="A2920" s="1">
        <v>27737</v>
      </c>
      <c r="B2920" t="s">
        <v>6273</v>
      </c>
      <c r="C2920" t="s">
        <v>6274</v>
      </c>
    </row>
    <row r="2921" spans="1:3" x14ac:dyDescent="0.2">
      <c r="A2921" s="1">
        <v>27738</v>
      </c>
      <c r="B2921" t="s">
        <v>6275</v>
      </c>
      <c r="C2921" t="s">
        <v>6276</v>
      </c>
    </row>
    <row r="2922" spans="1:3" x14ac:dyDescent="0.2">
      <c r="A2922" s="1">
        <v>27739</v>
      </c>
      <c r="B2922" t="s">
        <v>6277</v>
      </c>
      <c r="C2922" t="s">
        <v>6278</v>
      </c>
    </row>
    <row r="2923" spans="1:3" x14ac:dyDescent="0.2">
      <c r="A2923" s="1">
        <v>27740</v>
      </c>
      <c r="B2923" t="s">
        <v>6279</v>
      </c>
      <c r="C2923" t="s">
        <v>6280</v>
      </c>
    </row>
    <row r="2924" spans="1:3" x14ac:dyDescent="0.2">
      <c r="A2924" s="1">
        <v>28381</v>
      </c>
      <c r="B2924" t="s">
        <v>6281</v>
      </c>
      <c r="C2924" t="s">
        <v>6282</v>
      </c>
    </row>
    <row r="2925" spans="1:3" x14ac:dyDescent="0.2">
      <c r="A2925" s="1">
        <v>28382</v>
      </c>
      <c r="B2925" t="s">
        <v>6283</v>
      </c>
      <c r="C2925" t="s">
        <v>6284</v>
      </c>
    </row>
    <row r="2926" spans="1:3" x14ac:dyDescent="0.2">
      <c r="A2926" s="1">
        <v>28504</v>
      </c>
      <c r="B2926" t="s">
        <v>6285</v>
      </c>
      <c r="C2926" t="s">
        <v>6286</v>
      </c>
    </row>
    <row r="2927" spans="1:3" x14ac:dyDescent="0.2">
      <c r="A2927" s="1">
        <v>28505</v>
      </c>
      <c r="B2927" t="s">
        <v>6287</v>
      </c>
      <c r="C2927" t="s">
        <v>6288</v>
      </c>
    </row>
    <row r="2928" spans="1:3" x14ac:dyDescent="0.2">
      <c r="A2928" s="1">
        <v>28506</v>
      </c>
      <c r="B2928" t="s">
        <v>6289</v>
      </c>
      <c r="C2928" t="s">
        <v>6290</v>
      </c>
    </row>
    <row r="2929" spans="1:3" x14ac:dyDescent="0.2">
      <c r="A2929" s="1">
        <v>28507</v>
      </c>
      <c r="B2929" t="s">
        <v>6291</v>
      </c>
      <c r="C2929" t="s">
        <v>6292</v>
      </c>
    </row>
    <row r="2930" spans="1:3" x14ac:dyDescent="0.2">
      <c r="A2930" s="1">
        <v>28508</v>
      </c>
      <c r="B2930" t="s">
        <v>6293</v>
      </c>
      <c r="C2930" t="s">
        <v>6294</v>
      </c>
    </row>
    <row r="2931" spans="1:3" x14ac:dyDescent="0.2">
      <c r="A2931" s="1">
        <v>28509</v>
      </c>
      <c r="B2931" t="s">
        <v>6295</v>
      </c>
      <c r="C2931" t="s">
        <v>6296</v>
      </c>
    </row>
    <row r="2932" spans="1:3" x14ac:dyDescent="0.2">
      <c r="A2932" s="1">
        <v>28510</v>
      </c>
      <c r="B2932" t="s">
        <v>6297</v>
      </c>
      <c r="C2932" t="s">
        <v>6298</v>
      </c>
    </row>
    <row r="2933" spans="1:3" x14ac:dyDescent="0.2">
      <c r="A2933" s="1">
        <v>28511</v>
      </c>
      <c r="B2933" t="s">
        <v>6299</v>
      </c>
      <c r="C2933" t="s">
        <v>6300</v>
      </c>
    </row>
    <row r="2934" spans="1:3" x14ac:dyDescent="0.2">
      <c r="A2934" s="1">
        <v>28512</v>
      </c>
      <c r="B2934" t="s">
        <v>6301</v>
      </c>
      <c r="C2934" t="s">
        <v>6302</v>
      </c>
    </row>
    <row r="2935" spans="1:3" x14ac:dyDescent="0.2">
      <c r="A2935" s="1">
        <v>28513</v>
      </c>
      <c r="B2935" t="s">
        <v>6303</v>
      </c>
      <c r="C2935" t="s">
        <v>6304</v>
      </c>
    </row>
    <row r="2936" spans="1:3" x14ac:dyDescent="0.2">
      <c r="A2936" s="1">
        <v>28514</v>
      </c>
      <c r="B2936" t="s">
        <v>6305</v>
      </c>
      <c r="C2936" t="s">
        <v>6306</v>
      </c>
    </row>
    <row r="2937" spans="1:3" x14ac:dyDescent="0.2">
      <c r="A2937" s="1">
        <v>28515</v>
      </c>
      <c r="B2937" t="s">
        <v>6307</v>
      </c>
      <c r="C2937" t="s">
        <v>6308</v>
      </c>
    </row>
    <row r="2938" spans="1:3" x14ac:dyDescent="0.2">
      <c r="A2938" s="1">
        <v>28516</v>
      </c>
      <c r="B2938" t="s">
        <v>6309</v>
      </c>
      <c r="C2938" t="s">
        <v>6310</v>
      </c>
    </row>
    <row r="2939" spans="1:3" x14ac:dyDescent="0.2">
      <c r="A2939" s="1">
        <v>28517</v>
      </c>
      <c r="B2939" t="s">
        <v>6311</v>
      </c>
      <c r="C2939" t="s">
        <v>6312</v>
      </c>
    </row>
    <row r="2940" spans="1:3" x14ac:dyDescent="0.2">
      <c r="A2940" s="1">
        <v>27741</v>
      </c>
      <c r="B2940" t="s">
        <v>6313</v>
      </c>
      <c r="C2940" t="s">
        <v>6314</v>
      </c>
    </row>
    <row r="2941" spans="1:3" x14ac:dyDescent="0.2">
      <c r="A2941" s="1">
        <v>27742</v>
      </c>
      <c r="B2941" t="s">
        <v>6315</v>
      </c>
      <c r="C2941" t="s">
        <v>6314</v>
      </c>
    </row>
    <row r="2942" spans="1:3" x14ac:dyDescent="0.2">
      <c r="A2942" s="1">
        <v>27743</v>
      </c>
      <c r="B2942" t="s">
        <v>6316</v>
      </c>
      <c r="C2942" t="s">
        <v>6314</v>
      </c>
    </row>
    <row r="2943" spans="1:3" x14ac:dyDescent="0.2">
      <c r="A2943" s="1">
        <v>27744</v>
      </c>
      <c r="B2943" t="s">
        <v>6317</v>
      </c>
      <c r="C2943" t="s">
        <v>6318</v>
      </c>
    </row>
    <row r="2944" spans="1:3" x14ac:dyDescent="0.2">
      <c r="A2944" s="1">
        <v>27745</v>
      </c>
      <c r="B2944" t="s">
        <v>6319</v>
      </c>
      <c r="C2944" t="s">
        <v>6320</v>
      </c>
    </row>
    <row r="2945" spans="1:3" x14ac:dyDescent="0.2">
      <c r="A2945" s="1">
        <v>27746</v>
      </c>
      <c r="B2945" t="s">
        <v>6321</v>
      </c>
      <c r="C2945" t="s">
        <v>6322</v>
      </c>
    </row>
    <row r="2946" spans="1:3" x14ac:dyDescent="0.2">
      <c r="A2946" s="1">
        <v>27747</v>
      </c>
      <c r="B2946" t="s">
        <v>6323</v>
      </c>
      <c r="C2946" t="s">
        <v>6324</v>
      </c>
    </row>
    <row r="2947" spans="1:3" x14ac:dyDescent="0.2">
      <c r="A2947" s="1">
        <v>27748</v>
      </c>
      <c r="B2947" t="s">
        <v>6325</v>
      </c>
      <c r="C2947" t="s">
        <v>6326</v>
      </c>
    </row>
    <row r="2948" spans="1:3" x14ac:dyDescent="0.2">
      <c r="A2948" s="1">
        <v>27749</v>
      </c>
      <c r="B2948" t="s">
        <v>6327</v>
      </c>
      <c r="C2948" t="s">
        <v>6328</v>
      </c>
    </row>
    <row r="2949" spans="1:3" x14ac:dyDescent="0.2">
      <c r="A2949" s="1">
        <v>27750</v>
      </c>
      <c r="B2949" t="s">
        <v>6329</v>
      </c>
      <c r="C2949" t="s">
        <v>6330</v>
      </c>
    </row>
    <row r="2950" spans="1:3" x14ac:dyDescent="0.2">
      <c r="A2950" s="1">
        <v>27751</v>
      </c>
      <c r="B2950" t="s">
        <v>6331</v>
      </c>
      <c r="C2950" t="s">
        <v>6332</v>
      </c>
    </row>
    <row r="2951" spans="1:3" x14ac:dyDescent="0.2">
      <c r="A2951" s="1">
        <v>27752</v>
      </c>
      <c r="B2951" t="s">
        <v>6333</v>
      </c>
      <c r="C2951" t="s">
        <v>6334</v>
      </c>
    </row>
    <row r="2952" spans="1:3" x14ac:dyDescent="0.2">
      <c r="A2952" s="1">
        <v>27753</v>
      </c>
      <c r="B2952" t="s">
        <v>6335</v>
      </c>
      <c r="C2952" t="s">
        <v>6336</v>
      </c>
    </row>
    <row r="2953" spans="1:3" x14ac:dyDescent="0.2">
      <c r="A2953" s="1">
        <v>27754</v>
      </c>
      <c r="B2953" t="s">
        <v>6337</v>
      </c>
      <c r="C2953" t="s">
        <v>6338</v>
      </c>
    </row>
    <row r="2954" spans="1:3" x14ac:dyDescent="0.2">
      <c r="A2954" s="1">
        <v>27755</v>
      </c>
      <c r="B2954" t="s">
        <v>6339</v>
      </c>
      <c r="C2954" t="s">
        <v>6340</v>
      </c>
    </row>
    <row r="2955" spans="1:3" x14ac:dyDescent="0.2">
      <c r="A2955" s="1">
        <v>27756</v>
      </c>
      <c r="B2955" t="s">
        <v>6341</v>
      </c>
      <c r="C2955" t="s">
        <v>6342</v>
      </c>
    </row>
    <row r="2956" spans="1:3" x14ac:dyDescent="0.2">
      <c r="A2956" s="1">
        <v>27757</v>
      </c>
      <c r="B2956" t="s">
        <v>6343</v>
      </c>
      <c r="C2956" t="s">
        <v>6344</v>
      </c>
    </row>
    <row r="2957" spans="1:3" x14ac:dyDescent="0.2">
      <c r="A2957" s="1">
        <v>27758</v>
      </c>
      <c r="B2957" t="s">
        <v>6345</v>
      </c>
      <c r="C2957" t="s">
        <v>6346</v>
      </c>
    </row>
    <row r="2958" spans="1:3" x14ac:dyDescent="0.2">
      <c r="A2958" s="1">
        <v>27759</v>
      </c>
      <c r="B2958" t="s">
        <v>6347</v>
      </c>
      <c r="C2958" t="s">
        <v>6348</v>
      </c>
    </row>
    <row r="2959" spans="1:3" x14ac:dyDescent="0.2">
      <c r="A2959" s="1">
        <v>27760</v>
      </c>
      <c r="B2959" t="s">
        <v>6349</v>
      </c>
      <c r="C2959" t="s">
        <v>6350</v>
      </c>
    </row>
    <row r="2960" spans="1:3" x14ac:dyDescent="0.2">
      <c r="A2960" s="1">
        <v>27761</v>
      </c>
      <c r="B2960" t="s">
        <v>6351</v>
      </c>
      <c r="C2960" t="s">
        <v>6352</v>
      </c>
    </row>
    <row r="2961" spans="1:3" x14ac:dyDescent="0.2">
      <c r="A2961" s="1">
        <v>27762</v>
      </c>
      <c r="B2961" t="s">
        <v>6353</v>
      </c>
      <c r="C2961" t="s">
        <v>6354</v>
      </c>
    </row>
    <row r="2962" spans="1:3" x14ac:dyDescent="0.2">
      <c r="A2962" s="1">
        <v>27763</v>
      </c>
      <c r="B2962" t="s">
        <v>6355</v>
      </c>
      <c r="C2962" t="s">
        <v>6356</v>
      </c>
    </row>
    <row r="2963" spans="1:3" x14ac:dyDescent="0.2">
      <c r="A2963" s="1">
        <v>27764</v>
      </c>
      <c r="B2963" t="s">
        <v>6357</v>
      </c>
      <c r="C2963" t="s">
        <v>6358</v>
      </c>
    </row>
    <row r="2964" spans="1:3" x14ac:dyDescent="0.2">
      <c r="A2964" s="1">
        <v>27765</v>
      </c>
      <c r="B2964" t="s">
        <v>6359</v>
      </c>
      <c r="C2964" t="s">
        <v>6360</v>
      </c>
    </row>
    <row r="2965" spans="1:3" x14ac:dyDescent="0.2">
      <c r="A2965" s="1">
        <v>27766</v>
      </c>
      <c r="B2965" t="s">
        <v>6361</v>
      </c>
      <c r="C2965" t="s">
        <v>6362</v>
      </c>
    </row>
    <row r="2966" spans="1:3" x14ac:dyDescent="0.2">
      <c r="A2966" s="1">
        <v>27767</v>
      </c>
      <c r="B2966" t="s">
        <v>6363</v>
      </c>
      <c r="C2966" t="s">
        <v>6364</v>
      </c>
    </row>
    <row r="2967" spans="1:3" x14ac:dyDescent="0.2">
      <c r="A2967" s="1">
        <v>27768</v>
      </c>
      <c r="B2967" t="s">
        <v>6365</v>
      </c>
      <c r="C2967" t="s">
        <v>6366</v>
      </c>
    </row>
    <row r="2968" spans="1:3" x14ac:dyDescent="0.2">
      <c r="A2968" s="1">
        <v>27769</v>
      </c>
      <c r="B2968" t="s">
        <v>6367</v>
      </c>
      <c r="C2968" t="s">
        <v>6368</v>
      </c>
    </row>
    <row r="2969" spans="1:3" x14ac:dyDescent="0.2">
      <c r="A2969" s="1">
        <v>27770</v>
      </c>
      <c r="B2969" t="s">
        <v>6369</v>
      </c>
      <c r="C2969" t="s">
        <v>6370</v>
      </c>
    </row>
    <row r="2970" spans="1:3" x14ac:dyDescent="0.2">
      <c r="A2970" s="1">
        <v>27771</v>
      </c>
      <c r="B2970" t="s">
        <v>6371</v>
      </c>
      <c r="C2970" t="s">
        <v>6370</v>
      </c>
    </row>
    <row r="2971" spans="1:3" x14ac:dyDescent="0.2">
      <c r="A2971" s="1">
        <v>27772</v>
      </c>
      <c r="B2971" t="s">
        <v>6372</v>
      </c>
      <c r="C2971" t="s">
        <v>6373</v>
      </c>
    </row>
    <row r="2972" spans="1:3" x14ac:dyDescent="0.2">
      <c r="A2972" s="1">
        <v>27773</v>
      </c>
      <c r="B2972" t="s">
        <v>6374</v>
      </c>
      <c r="C2972" t="s">
        <v>6373</v>
      </c>
    </row>
    <row r="2973" spans="1:3" x14ac:dyDescent="0.2">
      <c r="A2973" s="1">
        <v>27774</v>
      </c>
      <c r="B2973" t="s">
        <v>6375</v>
      </c>
      <c r="C2973" t="s">
        <v>6376</v>
      </c>
    </row>
    <row r="2974" spans="1:3" x14ac:dyDescent="0.2">
      <c r="A2974" s="1">
        <v>27775</v>
      </c>
      <c r="B2974" t="s">
        <v>6377</v>
      </c>
      <c r="C2974" t="s">
        <v>6378</v>
      </c>
    </row>
    <row r="2975" spans="1:3" x14ac:dyDescent="0.2">
      <c r="A2975" s="1">
        <v>27776</v>
      </c>
      <c r="B2975" t="s">
        <v>6379</v>
      </c>
      <c r="C2975" t="s">
        <v>6380</v>
      </c>
    </row>
    <row r="2976" spans="1:3" x14ac:dyDescent="0.2">
      <c r="A2976" s="1">
        <v>31130</v>
      </c>
      <c r="B2976" t="s">
        <v>6381</v>
      </c>
      <c r="C2976" t="s">
        <v>6382</v>
      </c>
    </row>
    <row r="2977" spans="1:3" x14ac:dyDescent="0.2">
      <c r="A2977" s="1">
        <v>27777</v>
      </c>
      <c r="B2977" t="s">
        <v>6383</v>
      </c>
      <c r="C2977" t="s">
        <v>6384</v>
      </c>
    </row>
    <row r="2978" spans="1:3" x14ac:dyDescent="0.2">
      <c r="A2978" s="1">
        <v>27778</v>
      </c>
      <c r="B2978" t="s">
        <v>6385</v>
      </c>
      <c r="C2978" t="s">
        <v>6386</v>
      </c>
    </row>
    <row r="2979" spans="1:3" x14ac:dyDescent="0.2">
      <c r="A2979" s="1">
        <v>27779</v>
      </c>
      <c r="B2979" t="s">
        <v>6387</v>
      </c>
      <c r="C2979" t="s">
        <v>6388</v>
      </c>
    </row>
    <row r="2980" spans="1:3" x14ac:dyDescent="0.2">
      <c r="A2980" s="1">
        <v>27780</v>
      </c>
      <c r="B2980" t="s">
        <v>6389</v>
      </c>
      <c r="C2980" t="s">
        <v>6390</v>
      </c>
    </row>
    <row r="2981" spans="1:3" x14ac:dyDescent="0.2">
      <c r="A2981" s="1">
        <v>27781</v>
      </c>
      <c r="B2981" t="s">
        <v>6391</v>
      </c>
      <c r="C2981" t="s">
        <v>6392</v>
      </c>
    </row>
    <row r="2982" spans="1:3" x14ac:dyDescent="0.2">
      <c r="A2982" s="1">
        <v>27782</v>
      </c>
      <c r="B2982" t="s">
        <v>6393</v>
      </c>
      <c r="C2982" t="s">
        <v>6394</v>
      </c>
    </row>
    <row r="2983" spans="1:3" x14ac:dyDescent="0.2">
      <c r="A2983" s="1">
        <v>27783</v>
      </c>
      <c r="B2983" t="s">
        <v>6395</v>
      </c>
      <c r="C2983" t="s">
        <v>6396</v>
      </c>
    </row>
    <row r="2984" spans="1:3" x14ac:dyDescent="0.2">
      <c r="A2984" s="1">
        <v>31131</v>
      </c>
      <c r="B2984" t="s">
        <v>6397</v>
      </c>
      <c r="C2984" t="s">
        <v>6398</v>
      </c>
    </row>
    <row r="2985" spans="1:3" x14ac:dyDescent="0.2">
      <c r="A2985" s="1">
        <v>31132</v>
      </c>
      <c r="B2985" t="s">
        <v>6399</v>
      </c>
      <c r="C2985" t="s">
        <v>6400</v>
      </c>
    </row>
    <row r="2986" spans="1:3" x14ac:dyDescent="0.2">
      <c r="A2986" s="1">
        <v>31287</v>
      </c>
      <c r="B2986" t="s">
        <v>6401</v>
      </c>
      <c r="C2986" t="s">
        <v>6402</v>
      </c>
    </row>
    <row r="2987" spans="1:3" x14ac:dyDescent="0.2">
      <c r="A2987" s="1">
        <v>31291</v>
      </c>
      <c r="B2987" t="s">
        <v>6403</v>
      </c>
      <c r="C2987" t="s">
        <v>2502</v>
      </c>
    </row>
    <row r="2988" spans="1:3" x14ac:dyDescent="0.2">
      <c r="A2988" s="1">
        <v>31292</v>
      </c>
      <c r="B2988" t="s">
        <v>6404</v>
      </c>
      <c r="C2988" t="s">
        <v>2504</v>
      </c>
    </row>
    <row r="2989" spans="1:3" x14ac:dyDescent="0.2">
      <c r="A2989" s="1">
        <v>31293</v>
      </c>
      <c r="B2989" t="s">
        <v>6405</v>
      </c>
      <c r="C2989" t="s">
        <v>2506</v>
      </c>
    </row>
    <row r="2990" spans="1:3" x14ac:dyDescent="0.2">
      <c r="A2990" s="1">
        <v>31294</v>
      </c>
      <c r="B2990" t="s">
        <v>6406</v>
      </c>
      <c r="C2990" t="s">
        <v>2508</v>
      </c>
    </row>
    <row r="2991" spans="1:3" x14ac:dyDescent="0.2">
      <c r="A2991" s="1">
        <v>31295</v>
      </c>
      <c r="B2991" t="s">
        <v>6407</v>
      </c>
      <c r="C2991" t="s">
        <v>2510</v>
      </c>
    </row>
    <row r="2992" spans="1:3" x14ac:dyDescent="0.2">
      <c r="A2992" s="1">
        <v>31296</v>
      </c>
      <c r="B2992" t="s">
        <v>6408</v>
      </c>
      <c r="C2992" t="s">
        <v>2512</v>
      </c>
    </row>
    <row r="2993" spans="1:3" x14ac:dyDescent="0.2">
      <c r="A2993" s="1">
        <v>31297</v>
      </c>
      <c r="B2993" t="s">
        <v>6409</v>
      </c>
      <c r="C2993" t="s">
        <v>2514</v>
      </c>
    </row>
    <row r="2994" spans="1:3" x14ac:dyDescent="0.2">
      <c r="A2994" s="1">
        <v>31298</v>
      </c>
      <c r="B2994" t="s">
        <v>6410</v>
      </c>
      <c r="C2994" t="s">
        <v>2516</v>
      </c>
    </row>
    <row r="2995" spans="1:3" x14ac:dyDescent="0.2">
      <c r="A2995" s="1">
        <v>31299</v>
      </c>
      <c r="B2995" t="s">
        <v>6411</v>
      </c>
      <c r="C2995" t="s">
        <v>2518</v>
      </c>
    </row>
    <row r="2996" spans="1:3" x14ac:dyDescent="0.2">
      <c r="A2996" s="1">
        <v>31300</v>
      </c>
      <c r="B2996" t="s">
        <v>6412</v>
      </c>
      <c r="C2996" t="s">
        <v>2520</v>
      </c>
    </row>
    <row r="2997" spans="1:3" x14ac:dyDescent="0.2">
      <c r="A2997" s="1">
        <v>31301</v>
      </c>
      <c r="B2997" t="s">
        <v>6413</v>
      </c>
      <c r="C2997" t="s">
        <v>2522</v>
      </c>
    </row>
    <row r="2998" spans="1:3" x14ac:dyDescent="0.2">
      <c r="A2998" s="1">
        <v>31302</v>
      </c>
      <c r="B2998" t="s">
        <v>6414</v>
      </c>
      <c r="C2998" t="s">
        <v>2524</v>
      </c>
    </row>
    <row r="2999" spans="1:3" x14ac:dyDescent="0.2">
      <c r="A2999" s="1">
        <v>31303</v>
      </c>
      <c r="B2999" t="s">
        <v>6415</v>
      </c>
      <c r="C2999" t="s">
        <v>2526</v>
      </c>
    </row>
    <row r="3000" spans="1:3" x14ac:dyDescent="0.2">
      <c r="A3000" s="1">
        <v>31304</v>
      </c>
      <c r="B3000" t="s">
        <v>6416</v>
      </c>
      <c r="C3000" t="s">
        <v>2528</v>
      </c>
    </row>
    <row r="3001" spans="1:3" x14ac:dyDescent="0.2">
      <c r="A3001" s="1">
        <v>31305</v>
      </c>
      <c r="B3001" t="s">
        <v>6417</v>
      </c>
      <c r="C3001" t="s">
        <v>2530</v>
      </c>
    </row>
    <row r="3002" spans="1:3" x14ac:dyDescent="0.2">
      <c r="A3002" s="1">
        <v>31306</v>
      </c>
      <c r="B3002" t="s">
        <v>6418</v>
      </c>
      <c r="C3002" t="s">
        <v>2532</v>
      </c>
    </row>
    <row r="3003" spans="1:3" x14ac:dyDescent="0.2">
      <c r="A3003" s="1">
        <v>31307</v>
      </c>
      <c r="B3003" t="s">
        <v>6419</v>
      </c>
      <c r="C3003" t="s">
        <v>2534</v>
      </c>
    </row>
    <row r="3004" spans="1:3" x14ac:dyDescent="0.2">
      <c r="A3004" s="1">
        <v>31308</v>
      </c>
      <c r="B3004" t="s">
        <v>6420</v>
      </c>
      <c r="C3004" t="s">
        <v>2536</v>
      </c>
    </row>
    <row r="3005" spans="1:3" x14ac:dyDescent="0.2">
      <c r="A3005" s="1">
        <v>31309</v>
      </c>
      <c r="B3005" t="s">
        <v>6421</v>
      </c>
      <c r="C3005" t="s">
        <v>2538</v>
      </c>
    </row>
    <row r="3006" spans="1:3" x14ac:dyDescent="0.2">
      <c r="A3006" s="1">
        <v>31310</v>
      </c>
      <c r="B3006" t="s">
        <v>6422</v>
      </c>
      <c r="C3006" t="s">
        <v>2540</v>
      </c>
    </row>
    <row r="3007" spans="1:3" x14ac:dyDescent="0.2">
      <c r="A3007" s="1">
        <v>31311</v>
      </c>
      <c r="B3007" t="s">
        <v>6423</v>
      </c>
      <c r="C3007" t="s">
        <v>2542</v>
      </c>
    </row>
    <row r="3008" spans="1:3" x14ac:dyDescent="0.2">
      <c r="A3008" s="1">
        <v>31288</v>
      </c>
      <c r="B3008" t="s">
        <v>6424</v>
      </c>
      <c r="C3008" t="s">
        <v>3534</v>
      </c>
    </row>
    <row r="3009" spans="1:3" x14ac:dyDescent="0.2">
      <c r="A3009" s="1">
        <v>31312</v>
      </c>
      <c r="B3009" t="s">
        <v>6425</v>
      </c>
      <c r="C3009" t="s">
        <v>3536</v>
      </c>
    </row>
    <row r="3010" spans="1:3" x14ac:dyDescent="0.2">
      <c r="A3010" s="1">
        <v>31313</v>
      </c>
      <c r="B3010" t="s">
        <v>6426</v>
      </c>
      <c r="C3010" t="s">
        <v>3538</v>
      </c>
    </row>
    <row r="3011" spans="1:3" x14ac:dyDescent="0.2">
      <c r="A3011" s="1">
        <v>31314</v>
      </c>
      <c r="B3011" t="s">
        <v>6427</v>
      </c>
      <c r="C3011" t="s">
        <v>3540</v>
      </c>
    </row>
    <row r="3012" spans="1:3" x14ac:dyDescent="0.2">
      <c r="A3012" s="1">
        <v>31315</v>
      </c>
      <c r="B3012" t="s">
        <v>6428</v>
      </c>
      <c r="C3012" t="s">
        <v>3542</v>
      </c>
    </row>
    <row r="3013" spans="1:3" x14ac:dyDescent="0.2">
      <c r="A3013" s="1">
        <v>31316</v>
      </c>
      <c r="B3013" t="s">
        <v>6429</v>
      </c>
      <c r="C3013" t="s">
        <v>3544</v>
      </c>
    </row>
    <row r="3014" spans="1:3" x14ac:dyDescent="0.2">
      <c r="A3014" s="1">
        <v>31317</v>
      </c>
      <c r="B3014" t="s">
        <v>6430</v>
      </c>
      <c r="C3014" t="s">
        <v>3546</v>
      </c>
    </row>
    <row r="3015" spans="1:3" x14ac:dyDescent="0.2">
      <c r="A3015" s="1">
        <v>31318</v>
      </c>
      <c r="B3015" t="s">
        <v>6431</v>
      </c>
      <c r="C3015" t="s">
        <v>3548</v>
      </c>
    </row>
    <row r="3016" spans="1:3" x14ac:dyDescent="0.2">
      <c r="A3016" s="1">
        <v>31319</v>
      </c>
      <c r="B3016" t="s">
        <v>6432</v>
      </c>
      <c r="C3016" t="s">
        <v>3550</v>
      </c>
    </row>
    <row r="3017" spans="1:3" x14ac:dyDescent="0.2">
      <c r="A3017" s="1">
        <v>31320</v>
      </c>
      <c r="B3017" t="s">
        <v>6433</v>
      </c>
      <c r="C3017" t="s">
        <v>3552</v>
      </c>
    </row>
    <row r="3018" spans="1:3" x14ac:dyDescent="0.2">
      <c r="A3018" s="1">
        <v>31321</v>
      </c>
      <c r="B3018" t="s">
        <v>6434</v>
      </c>
      <c r="C3018" t="s">
        <v>3554</v>
      </c>
    </row>
    <row r="3019" spans="1:3" x14ac:dyDescent="0.2">
      <c r="A3019" s="1">
        <v>31322</v>
      </c>
      <c r="B3019" t="s">
        <v>6435</v>
      </c>
      <c r="C3019" t="s">
        <v>3556</v>
      </c>
    </row>
    <row r="3020" spans="1:3" x14ac:dyDescent="0.2">
      <c r="A3020" s="1">
        <v>31323</v>
      </c>
      <c r="B3020" t="s">
        <v>6436</v>
      </c>
      <c r="C3020" t="s">
        <v>3558</v>
      </c>
    </row>
    <row r="3021" spans="1:3" x14ac:dyDescent="0.2">
      <c r="A3021" s="1">
        <v>31324</v>
      </c>
      <c r="B3021" t="s">
        <v>6437</v>
      </c>
      <c r="C3021" t="s">
        <v>3560</v>
      </c>
    </row>
    <row r="3022" spans="1:3" x14ac:dyDescent="0.2">
      <c r="A3022" s="1">
        <v>31325</v>
      </c>
      <c r="B3022" t="s">
        <v>6438</v>
      </c>
      <c r="C3022" t="s">
        <v>3562</v>
      </c>
    </row>
    <row r="3023" spans="1:3" x14ac:dyDescent="0.2">
      <c r="A3023" s="1">
        <v>31326</v>
      </c>
      <c r="B3023" t="s">
        <v>6439</v>
      </c>
      <c r="C3023" t="s">
        <v>3564</v>
      </c>
    </row>
    <row r="3024" spans="1:3" x14ac:dyDescent="0.2">
      <c r="A3024" s="1">
        <v>31327</v>
      </c>
      <c r="B3024" t="s">
        <v>6440</v>
      </c>
      <c r="C3024" t="s">
        <v>3566</v>
      </c>
    </row>
    <row r="3025" spans="1:3" x14ac:dyDescent="0.2">
      <c r="A3025" s="1">
        <v>31328</v>
      </c>
      <c r="B3025" t="s">
        <v>6441</v>
      </c>
      <c r="C3025" t="s">
        <v>3568</v>
      </c>
    </row>
    <row r="3026" spans="1:3" x14ac:dyDescent="0.2">
      <c r="A3026" s="1">
        <v>31329</v>
      </c>
      <c r="B3026" t="s">
        <v>6442</v>
      </c>
      <c r="C3026" t="s">
        <v>3570</v>
      </c>
    </row>
    <row r="3027" spans="1:3" x14ac:dyDescent="0.2">
      <c r="A3027" s="1">
        <v>31330</v>
      </c>
      <c r="B3027" t="s">
        <v>6443</v>
      </c>
      <c r="C3027" t="s">
        <v>3572</v>
      </c>
    </row>
    <row r="3028" spans="1:3" x14ac:dyDescent="0.2">
      <c r="A3028" s="1">
        <v>31331</v>
      </c>
      <c r="B3028" t="s">
        <v>6444</v>
      </c>
      <c r="C3028" t="s">
        <v>3574</v>
      </c>
    </row>
    <row r="3029" spans="1:3" x14ac:dyDescent="0.2">
      <c r="A3029" s="1">
        <v>31332</v>
      </c>
      <c r="B3029" t="s">
        <v>6445</v>
      </c>
      <c r="C3029" t="s">
        <v>3576</v>
      </c>
    </row>
    <row r="3030" spans="1:3" x14ac:dyDescent="0.2">
      <c r="A3030" s="1">
        <v>31289</v>
      </c>
      <c r="B3030" t="s">
        <v>6446</v>
      </c>
      <c r="C3030" t="s">
        <v>4550</v>
      </c>
    </row>
    <row r="3031" spans="1:3" x14ac:dyDescent="0.2">
      <c r="A3031" s="1">
        <v>31333</v>
      </c>
      <c r="B3031" t="s">
        <v>6447</v>
      </c>
      <c r="C3031" t="s">
        <v>4552</v>
      </c>
    </row>
    <row r="3032" spans="1:3" x14ac:dyDescent="0.2">
      <c r="A3032" s="1">
        <v>31334</v>
      </c>
      <c r="B3032" t="s">
        <v>6448</v>
      </c>
      <c r="C3032" t="s">
        <v>4554</v>
      </c>
    </row>
    <row r="3033" spans="1:3" x14ac:dyDescent="0.2">
      <c r="A3033" s="1">
        <v>31335</v>
      </c>
      <c r="B3033" t="s">
        <v>6449</v>
      </c>
      <c r="C3033" t="s">
        <v>4556</v>
      </c>
    </row>
    <row r="3034" spans="1:3" x14ac:dyDescent="0.2">
      <c r="A3034" s="1">
        <v>31336</v>
      </c>
      <c r="B3034" t="s">
        <v>6450</v>
      </c>
      <c r="C3034" t="s">
        <v>4558</v>
      </c>
    </row>
    <row r="3035" spans="1:3" x14ac:dyDescent="0.2">
      <c r="A3035" s="1">
        <v>31337</v>
      </c>
      <c r="B3035" t="s">
        <v>6451</v>
      </c>
      <c r="C3035" t="s">
        <v>4560</v>
      </c>
    </row>
    <row r="3036" spans="1:3" x14ac:dyDescent="0.2">
      <c r="A3036" s="1">
        <v>31338</v>
      </c>
      <c r="B3036" t="s">
        <v>6452</v>
      </c>
      <c r="C3036" t="s">
        <v>4562</v>
      </c>
    </row>
    <row r="3037" spans="1:3" x14ac:dyDescent="0.2">
      <c r="A3037" s="1">
        <v>31339</v>
      </c>
      <c r="B3037" t="s">
        <v>6453</v>
      </c>
      <c r="C3037" t="s">
        <v>4564</v>
      </c>
    </row>
    <row r="3038" spans="1:3" x14ac:dyDescent="0.2">
      <c r="A3038" s="1">
        <v>31340</v>
      </c>
      <c r="B3038" t="s">
        <v>6454</v>
      </c>
      <c r="C3038" t="s">
        <v>4566</v>
      </c>
    </row>
    <row r="3039" spans="1:3" x14ac:dyDescent="0.2">
      <c r="A3039" s="1">
        <v>31341</v>
      </c>
      <c r="B3039" t="s">
        <v>6455</v>
      </c>
      <c r="C3039" t="s">
        <v>4568</v>
      </c>
    </row>
    <row r="3040" spans="1:3" x14ac:dyDescent="0.2">
      <c r="A3040" s="1">
        <v>31342</v>
      </c>
      <c r="B3040" t="s">
        <v>6456</v>
      </c>
      <c r="C3040" t="s">
        <v>4570</v>
      </c>
    </row>
    <row r="3041" spans="1:3" x14ac:dyDescent="0.2">
      <c r="A3041" s="1">
        <v>31343</v>
      </c>
      <c r="B3041" t="s">
        <v>6457</v>
      </c>
      <c r="C3041" t="s">
        <v>4572</v>
      </c>
    </row>
    <row r="3042" spans="1:3" x14ac:dyDescent="0.2">
      <c r="A3042" s="1">
        <v>31344</v>
      </c>
      <c r="B3042" t="s">
        <v>6458</v>
      </c>
      <c r="C3042" t="s">
        <v>4574</v>
      </c>
    </row>
    <row r="3043" spans="1:3" x14ac:dyDescent="0.2">
      <c r="A3043" s="1">
        <v>31345</v>
      </c>
      <c r="B3043" t="s">
        <v>6459</v>
      </c>
      <c r="C3043" t="s">
        <v>4576</v>
      </c>
    </row>
    <row r="3044" spans="1:3" x14ac:dyDescent="0.2">
      <c r="A3044" s="1">
        <v>31346</v>
      </c>
      <c r="B3044" t="s">
        <v>6460</v>
      </c>
      <c r="C3044" t="s">
        <v>4578</v>
      </c>
    </row>
    <row r="3045" spans="1:3" x14ac:dyDescent="0.2">
      <c r="A3045" s="1">
        <v>31347</v>
      </c>
      <c r="B3045" t="s">
        <v>6461</v>
      </c>
      <c r="C3045" t="s">
        <v>4580</v>
      </c>
    </row>
    <row r="3046" spans="1:3" x14ac:dyDescent="0.2">
      <c r="A3046" s="1">
        <v>31348</v>
      </c>
      <c r="B3046" t="s">
        <v>6462</v>
      </c>
      <c r="C3046" t="s">
        <v>4582</v>
      </c>
    </row>
    <row r="3047" spans="1:3" x14ac:dyDescent="0.2">
      <c r="A3047" s="1">
        <v>31349</v>
      </c>
      <c r="B3047" t="s">
        <v>6463</v>
      </c>
      <c r="C3047" t="s">
        <v>4584</v>
      </c>
    </row>
    <row r="3048" spans="1:3" x14ac:dyDescent="0.2">
      <c r="A3048" s="1">
        <v>31350</v>
      </c>
      <c r="B3048" t="s">
        <v>6464</v>
      </c>
      <c r="C3048" t="s">
        <v>4586</v>
      </c>
    </row>
    <row r="3049" spans="1:3" x14ac:dyDescent="0.2">
      <c r="A3049" s="1">
        <v>31351</v>
      </c>
      <c r="B3049" t="s">
        <v>6465</v>
      </c>
      <c r="C3049" t="s">
        <v>4588</v>
      </c>
    </row>
    <row r="3050" spans="1:3" x14ac:dyDescent="0.2">
      <c r="A3050" s="1">
        <v>31352</v>
      </c>
      <c r="B3050" t="s">
        <v>6466</v>
      </c>
      <c r="C3050" t="s">
        <v>4590</v>
      </c>
    </row>
    <row r="3051" spans="1:3" x14ac:dyDescent="0.2">
      <c r="A3051" s="1">
        <v>31353</v>
      </c>
      <c r="B3051" t="s">
        <v>6467</v>
      </c>
      <c r="C3051" t="s">
        <v>4592</v>
      </c>
    </row>
    <row r="3052" spans="1:3" x14ac:dyDescent="0.2">
      <c r="A3052" s="1">
        <v>31290</v>
      </c>
      <c r="B3052" t="s">
        <v>6468</v>
      </c>
      <c r="C3052" t="s">
        <v>5566</v>
      </c>
    </row>
    <row r="3053" spans="1:3" x14ac:dyDescent="0.2">
      <c r="A3053" s="1">
        <v>31354</v>
      </c>
      <c r="B3053" t="s">
        <v>6469</v>
      </c>
      <c r="C3053" t="s">
        <v>5568</v>
      </c>
    </row>
    <row r="3054" spans="1:3" x14ac:dyDescent="0.2">
      <c r="A3054" s="1">
        <v>31355</v>
      </c>
      <c r="B3054" t="s">
        <v>6470</v>
      </c>
      <c r="C3054" t="s">
        <v>5570</v>
      </c>
    </row>
    <row r="3055" spans="1:3" x14ac:dyDescent="0.2">
      <c r="A3055" s="1">
        <v>31356</v>
      </c>
      <c r="B3055" t="s">
        <v>6471</v>
      </c>
      <c r="C3055" t="s">
        <v>5572</v>
      </c>
    </row>
    <row r="3056" spans="1:3" x14ac:dyDescent="0.2">
      <c r="A3056" s="1">
        <v>31357</v>
      </c>
      <c r="B3056" t="s">
        <v>6472</v>
      </c>
      <c r="C3056" t="s">
        <v>5574</v>
      </c>
    </row>
    <row r="3057" spans="1:3" x14ac:dyDescent="0.2">
      <c r="A3057" s="1">
        <v>31358</v>
      </c>
      <c r="B3057" t="s">
        <v>6473</v>
      </c>
      <c r="C3057" t="s">
        <v>5576</v>
      </c>
    </row>
    <row r="3058" spans="1:3" x14ac:dyDescent="0.2">
      <c r="A3058" s="1">
        <v>31359</v>
      </c>
      <c r="B3058" t="s">
        <v>6474</v>
      </c>
      <c r="C3058" t="s">
        <v>5578</v>
      </c>
    </row>
    <row r="3059" spans="1:3" x14ac:dyDescent="0.2">
      <c r="A3059" s="1">
        <v>31360</v>
      </c>
      <c r="B3059" t="s">
        <v>6475</v>
      </c>
      <c r="C3059" t="s">
        <v>5580</v>
      </c>
    </row>
    <row r="3060" spans="1:3" x14ac:dyDescent="0.2">
      <c r="A3060" s="1">
        <v>31361</v>
      </c>
      <c r="B3060" t="s">
        <v>6476</v>
      </c>
      <c r="C3060" t="s">
        <v>5582</v>
      </c>
    </row>
    <row r="3061" spans="1:3" x14ac:dyDescent="0.2">
      <c r="A3061" s="1">
        <v>31362</v>
      </c>
      <c r="B3061" t="s">
        <v>6477</v>
      </c>
      <c r="C3061" t="s">
        <v>5584</v>
      </c>
    </row>
    <row r="3062" spans="1:3" x14ac:dyDescent="0.2">
      <c r="A3062" s="1">
        <v>31363</v>
      </c>
      <c r="B3062" t="s">
        <v>6478</v>
      </c>
      <c r="C3062" t="s">
        <v>5586</v>
      </c>
    </row>
    <row r="3063" spans="1:3" x14ac:dyDescent="0.2">
      <c r="A3063" s="1">
        <v>31364</v>
      </c>
      <c r="B3063" t="s">
        <v>6479</v>
      </c>
      <c r="C3063" t="s">
        <v>5588</v>
      </c>
    </row>
    <row r="3064" spans="1:3" x14ac:dyDescent="0.2">
      <c r="A3064" s="1">
        <v>31365</v>
      </c>
      <c r="B3064" t="s">
        <v>6480</v>
      </c>
      <c r="C3064" t="s">
        <v>5590</v>
      </c>
    </row>
    <row r="3065" spans="1:3" x14ac:dyDescent="0.2">
      <c r="A3065" s="1">
        <v>31366</v>
      </c>
      <c r="B3065" t="s">
        <v>6481</v>
      </c>
      <c r="C3065" t="s">
        <v>5592</v>
      </c>
    </row>
    <row r="3066" spans="1:3" x14ac:dyDescent="0.2">
      <c r="A3066" s="1">
        <v>31367</v>
      </c>
      <c r="B3066" t="s">
        <v>6482</v>
      </c>
      <c r="C3066" t="s">
        <v>5594</v>
      </c>
    </row>
    <row r="3067" spans="1:3" x14ac:dyDescent="0.2">
      <c r="A3067" s="1">
        <v>31368</v>
      </c>
      <c r="B3067" t="s">
        <v>6483</v>
      </c>
      <c r="C3067" t="s">
        <v>5596</v>
      </c>
    </row>
    <row r="3068" spans="1:3" x14ac:dyDescent="0.2">
      <c r="A3068" s="1">
        <v>31369</v>
      </c>
      <c r="B3068" t="s">
        <v>6484</v>
      </c>
      <c r="C3068" t="s">
        <v>5598</v>
      </c>
    </row>
    <row r="3069" spans="1:3" x14ac:dyDescent="0.2">
      <c r="A3069" s="1">
        <v>31370</v>
      </c>
      <c r="B3069" t="s">
        <v>6485</v>
      </c>
      <c r="C3069" t="s">
        <v>5600</v>
      </c>
    </row>
    <row r="3070" spans="1:3" x14ac:dyDescent="0.2">
      <c r="A3070" s="1">
        <v>31371</v>
      </c>
      <c r="B3070" t="s">
        <v>6486</v>
      </c>
      <c r="C3070" t="s">
        <v>5602</v>
      </c>
    </row>
    <row r="3071" spans="1:3" x14ac:dyDescent="0.2">
      <c r="A3071" s="1">
        <v>31372</v>
      </c>
      <c r="B3071" t="s">
        <v>6487</v>
      </c>
      <c r="C3071" t="s">
        <v>5604</v>
      </c>
    </row>
    <row r="3072" spans="1:3" x14ac:dyDescent="0.2">
      <c r="A3072" s="1">
        <v>31373</v>
      </c>
      <c r="B3072" t="s">
        <v>6488</v>
      </c>
      <c r="C3072" t="s">
        <v>5606</v>
      </c>
    </row>
    <row r="3073" spans="1:3" x14ac:dyDescent="0.2">
      <c r="A3073" s="1">
        <v>31374</v>
      </c>
      <c r="B3073" t="s">
        <v>6489</v>
      </c>
      <c r="C3073" t="s">
        <v>5608</v>
      </c>
    </row>
    <row r="3074" spans="1:3" x14ac:dyDescent="0.2">
      <c r="A3074" s="1">
        <v>27784</v>
      </c>
      <c r="B3074" t="s">
        <v>6490</v>
      </c>
      <c r="C3074" t="s">
        <v>6491</v>
      </c>
    </row>
    <row r="3075" spans="1:3" x14ac:dyDescent="0.2">
      <c r="A3075" s="1">
        <v>27785</v>
      </c>
      <c r="B3075" t="s">
        <v>6492</v>
      </c>
      <c r="C3075" t="s">
        <v>6491</v>
      </c>
    </row>
    <row r="3076" spans="1:3" x14ac:dyDescent="0.2">
      <c r="A3076" s="1">
        <v>27786</v>
      </c>
      <c r="B3076" t="s">
        <v>6493</v>
      </c>
      <c r="C3076" t="s">
        <v>6494</v>
      </c>
    </row>
    <row r="3077" spans="1:3" x14ac:dyDescent="0.2">
      <c r="A3077" s="1">
        <v>27787</v>
      </c>
      <c r="B3077" t="s">
        <v>6495</v>
      </c>
      <c r="C3077" t="s">
        <v>6496</v>
      </c>
    </row>
    <row r="3078" spans="1:3" x14ac:dyDescent="0.2">
      <c r="A3078" s="1">
        <v>27788</v>
      </c>
      <c r="B3078" t="s">
        <v>6497</v>
      </c>
      <c r="C3078" t="s">
        <v>6498</v>
      </c>
    </row>
    <row r="3079" spans="1:3" x14ac:dyDescent="0.2">
      <c r="A3079" s="1">
        <v>27789</v>
      </c>
      <c r="B3079" t="s">
        <v>6499</v>
      </c>
      <c r="C3079" t="s">
        <v>6500</v>
      </c>
    </row>
    <row r="3080" spans="1:3" x14ac:dyDescent="0.2">
      <c r="A3080" s="1">
        <v>27790</v>
      </c>
      <c r="B3080" t="s">
        <v>6501</v>
      </c>
      <c r="C3080" t="s">
        <v>6502</v>
      </c>
    </row>
    <row r="3081" spans="1:3" x14ac:dyDescent="0.2">
      <c r="A3081" s="1">
        <v>31157</v>
      </c>
      <c r="B3081" t="s">
        <v>6503</v>
      </c>
      <c r="C3081" t="s">
        <v>6504</v>
      </c>
    </row>
    <row r="3082" spans="1:3" x14ac:dyDescent="0.2">
      <c r="A3082" s="1">
        <v>30977</v>
      </c>
      <c r="B3082" t="s">
        <v>6505</v>
      </c>
      <c r="C3082" t="s">
        <v>6506</v>
      </c>
    </row>
    <row r="3083" spans="1:3" x14ac:dyDescent="0.2">
      <c r="A3083" s="1">
        <v>31162</v>
      </c>
      <c r="B3083" t="s">
        <v>6507</v>
      </c>
      <c r="C3083" t="s">
        <v>6508</v>
      </c>
    </row>
    <row r="3084" spans="1:3" x14ac:dyDescent="0.2">
      <c r="A3084" s="1">
        <v>27791</v>
      </c>
      <c r="B3084" t="s">
        <v>6509</v>
      </c>
      <c r="C3084" t="s">
        <v>6510</v>
      </c>
    </row>
    <row r="3085" spans="1:3" x14ac:dyDescent="0.2">
      <c r="A3085" s="1">
        <v>27792</v>
      </c>
      <c r="B3085" t="s">
        <v>6511</v>
      </c>
      <c r="C3085" t="s">
        <v>6512</v>
      </c>
    </row>
    <row r="3086" spans="1:3" x14ac:dyDescent="0.2">
      <c r="A3086" s="1">
        <v>27793</v>
      </c>
      <c r="B3086" t="s">
        <v>6513</v>
      </c>
      <c r="C3086" t="s">
        <v>6514</v>
      </c>
    </row>
    <row r="3087" spans="1:3" x14ac:dyDescent="0.2">
      <c r="A3087" s="1">
        <v>27794</v>
      </c>
      <c r="B3087" t="s">
        <v>6515</v>
      </c>
      <c r="C3087" t="s">
        <v>6516</v>
      </c>
    </row>
    <row r="3088" spans="1:3" x14ac:dyDescent="0.2">
      <c r="A3088" s="1">
        <v>27795</v>
      </c>
      <c r="B3088" t="s">
        <v>6517</v>
      </c>
      <c r="C3088" t="s">
        <v>6518</v>
      </c>
    </row>
    <row r="3089" spans="1:3" x14ac:dyDescent="0.2">
      <c r="A3089" s="1">
        <v>27796</v>
      </c>
      <c r="B3089" t="s">
        <v>6519</v>
      </c>
      <c r="C3089" t="s">
        <v>6520</v>
      </c>
    </row>
    <row r="3090" spans="1:3" x14ac:dyDescent="0.2">
      <c r="A3090" s="1">
        <v>27797</v>
      </c>
      <c r="B3090" t="s">
        <v>6521</v>
      </c>
      <c r="C3090" t="s">
        <v>6522</v>
      </c>
    </row>
    <row r="3091" spans="1:3" x14ac:dyDescent="0.2">
      <c r="A3091" s="1">
        <v>27798</v>
      </c>
      <c r="B3091" t="s">
        <v>6523</v>
      </c>
      <c r="C3091" t="s">
        <v>6524</v>
      </c>
    </row>
    <row r="3092" spans="1:3" x14ac:dyDescent="0.2">
      <c r="A3092" s="1">
        <v>27799</v>
      </c>
      <c r="B3092" t="s">
        <v>6525</v>
      </c>
      <c r="C3092" t="s">
        <v>6526</v>
      </c>
    </row>
    <row r="3093" spans="1:3" x14ac:dyDescent="0.2">
      <c r="A3093" s="1">
        <v>27800</v>
      </c>
      <c r="B3093" t="s">
        <v>6527</v>
      </c>
      <c r="C3093" t="s">
        <v>6528</v>
      </c>
    </row>
    <row r="3094" spans="1:3" x14ac:dyDescent="0.2">
      <c r="A3094" s="1">
        <v>27801</v>
      </c>
      <c r="B3094" t="s">
        <v>6529</v>
      </c>
      <c r="C3094" t="s">
        <v>6530</v>
      </c>
    </row>
    <row r="3095" spans="1:3" x14ac:dyDescent="0.2">
      <c r="A3095" s="1">
        <v>27802</v>
      </c>
      <c r="B3095" t="s">
        <v>6531</v>
      </c>
      <c r="C3095" t="s">
        <v>6532</v>
      </c>
    </row>
    <row r="3096" spans="1:3" x14ac:dyDescent="0.2">
      <c r="A3096" s="1">
        <v>27803</v>
      </c>
      <c r="B3096" t="s">
        <v>6533</v>
      </c>
      <c r="C3096" t="s">
        <v>6534</v>
      </c>
    </row>
    <row r="3097" spans="1:3" x14ac:dyDescent="0.2">
      <c r="A3097" s="1">
        <v>27804</v>
      </c>
      <c r="B3097" t="s">
        <v>6535</v>
      </c>
      <c r="C3097" t="s">
        <v>6534</v>
      </c>
    </row>
    <row r="3098" spans="1:3" x14ac:dyDescent="0.2">
      <c r="A3098" s="1">
        <v>27805</v>
      </c>
      <c r="B3098" t="s">
        <v>6536</v>
      </c>
      <c r="C3098" t="s">
        <v>6537</v>
      </c>
    </row>
    <row r="3099" spans="1:3" x14ac:dyDescent="0.2">
      <c r="A3099" s="1">
        <v>27806</v>
      </c>
      <c r="B3099" t="s">
        <v>6538</v>
      </c>
      <c r="C3099" t="s">
        <v>6537</v>
      </c>
    </row>
    <row r="3100" spans="1:3" x14ac:dyDescent="0.2">
      <c r="A3100" s="1">
        <v>27807</v>
      </c>
      <c r="B3100" t="s">
        <v>6539</v>
      </c>
      <c r="C3100" t="s">
        <v>6540</v>
      </c>
    </row>
    <row r="3101" spans="1:3" x14ac:dyDescent="0.2">
      <c r="A3101" s="1">
        <v>31158</v>
      </c>
      <c r="B3101" t="s">
        <v>6541</v>
      </c>
      <c r="C3101" t="s">
        <v>6542</v>
      </c>
    </row>
    <row r="3102" spans="1:3" x14ac:dyDescent="0.2">
      <c r="A3102" s="1">
        <v>27808</v>
      </c>
      <c r="B3102" t="s">
        <v>6543</v>
      </c>
      <c r="C3102" t="s">
        <v>6534</v>
      </c>
    </row>
    <row r="3103" spans="1:3" x14ac:dyDescent="0.2">
      <c r="A3103" s="1">
        <v>27809</v>
      </c>
      <c r="B3103" t="s">
        <v>6544</v>
      </c>
      <c r="C3103" t="s">
        <v>6534</v>
      </c>
    </row>
    <row r="3104" spans="1:3" x14ac:dyDescent="0.2">
      <c r="A3104" s="1">
        <v>27810</v>
      </c>
      <c r="B3104" t="s">
        <v>6545</v>
      </c>
      <c r="C3104" t="s">
        <v>6534</v>
      </c>
    </row>
    <row r="3105" spans="1:3" x14ac:dyDescent="0.2">
      <c r="A3105" s="1">
        <v>31127</v>
      </c>
      <c r="B3105" t="s">
        <v>6546</v>
      </c>
      <c r="C3105" t="s">
        <v>6547</v>
      </c>
    </row>
    <row r="3106" spans="1:3" x14ac:dyDescent="0.2">
      <c r="A3106" s="1">
        <v>28383</v>
      </c>
      <c r="B3106" t="s">
        <v>6548</v>
      </c>
      <c r="C3106" t="s">
        <v>6549</v>
      </c>
    </row>
    <row r="3107" spans="1:3" x14ac:dyDescent="0.2">
      <c r="A3107" s="1">
        <v>27811</v>
      </c>
      <c r="B3107" t="s">
        <v>6550</v>
      </c>
      <c r="C3107" t="s">
        <v>6551</v>
      </c>
    </row>
    <row r="3108" spans="1:3" x14ac:dyDescent="0.2">
      <c r="A3108" s="1">
        <v>27812</v>
      </c>
      <c r="B3108" t="s">
        <v>6552</v>
      </c>
      <c r="C3108" t="s">
        <v>6553</v>
      </c>
    </row>
    <row r="3109" spans="1:3" x14ac:dyDescent="0.2">
      <c r="A3109" s="1">
        <v>27813</v>
      </c>
      <c r="B3109" t="s">
        <v>6554</v>
      </c>
      <c r="C3109" t="s">
        <v>6555</v>
      </c>
    </row>
    <row r="3110" spans="1:3" x14ac:dyDescent="0.2">
      <c r="A3110" s="1">
        <v>31101</v>
      </c>
      <c r="B3110" t="s">
        <v>6556</v>
      </c>
      <c r="C3110" t="s">
        <v>6557</v>
      </c>
    </row>
    <row r="3111" spans="1:3" x14ac:dyDescent="0.2">
      <c r="A3111" s="1">
        <v>28384</v>
      </c>
      <c r="B3111" t="s">
        <v>6558</v>
      </c>
      <c r="C3111" t="s">
        <v>6559</v>
      </c>
    </row>
    <row r="3112" spans="1:3" x14ac:dyDescent="0.2">
      <c r="A3112" s="1">
        <v>28546</v>
      </c>
      <c r="B3112" t="s">
        <v>6560</v>
      </c>
      <c r="C3112" t="s">
        <v>6561</v>
      </c>
    </row>
    <row r="3113" spans="1:3" x14ac:dyDescent="0.2">
      <c r="A3113" s="1">
        <v>28547</v>
      </c>
      <c r="B3113" t="s">
        <v>6562</v>
      </c>
      <c r="C3113" t="s">
        <v>6563</v>
      </c>
    </row>
    <row r="3114" spans="1:3" x14ac:dyDescent="0.2">
      <c r="A3114" s="1">
        <v>28548</v>
      </c>
      <c r="B3114" t="s">
        <v>6564</v>
      </c>
      <c r="C3114" t="s">
        <v>6565</v>
      </c>
    </row>
    <row r="3115" spans="1:3" x14ac:dyDescent="0.2">
      <c r="A3115" s="1">
        <v>31149</v>
      </c>
      <c r="B3115" t="s">
        <v>6566</v>
      </c>
      <c r="C3115" t="s">
        <v>6567</v>
      </c>
    </row>
    <row r="3116" spans="1:3" x14ac:dyDescent="0.2">
      <c r="A3116" s="1">
        <v>31151</v>
      </c>
      <c r="B3116" t="s">
        <v>6568</v>
      </c>
      <c r="C3116" t="s">
        <v>6569</v>
      </c>
    </row>
    <row r="3117" spans="1:3" x14ac:dyDescent="0.2">
      <c r="A3117" s="1">
        <v>27814</v>
      </c>
      <c r="B3117" t="s">
        <v>6570</v>
      </c>
      <c r="C3117" t="s">
        <v>6571</v>
      </c>
    </row>
    <row r="3118" spans="1:3" x14ac:dyDescent="0.2">
      <c r="A3118" s="1">
        <v>27815</v>
      </c>
      <c r="B3118" t="s">
        <v>6572</v>
      </c>
      <c r="C3118" t="s">
        <v>6573</v>
      </c>
    </row>
    <row r="3119" spans="1:3" x14ac:dyDescent="0.2">
      <c r="A3119" s="1">
        <v>27816</v>
      </c>
      <c r="B3119" t="s">
        <v>6574</v>
      </c>
      <c r="C3119" t="s">
        <v>6573</v>
      </c>
    </row>
    <row r="3120" spans="1:3" x14ac:dyDescent="0.2">
      <c r="A3120" s="1">
        <v>27817</v>
      </c>
      <c r="B3120" t="s">
        <v>6575</v>
      </c>
      <c r="C3120" t="s">
        <v>6576</v>
      </c>
    </row>
    <row r="3121" spans="1:3" x14ac:dyDescent="0.2">
      <c r="A3121" s="1">
        <v>27818</v>
      </c>
      <c r="B3121" t="s">
        <v>6577</v>
      </c>
      <c r="C3121" t="s">
        <v>6578</v>
      </c>
    </row>
    <row r="3122" spans="1:3" x14ac:dyDescent="0.2">
      <c r="A3122" s="1">
        <v>27819</v>
      </c>
      <c r="B3122" t="s">
        <v>6579</v>
      </c>
      <c r="C3122" t="s">
        <v>6580</v>
      </c>
    </row>
    <row r="3123" spans="1:3" x14ac:dyDescent="0.2">
      <c r="A3123" s="1">
        <v>27820</v>
      </c>
      <c r="B3123" t="s">
        <v>6581</v>
      </c>
      <c r="C3123" t="s">
        <v>6582</v>
      </c>
    </row>
    <row r="3124" spans="1:3" x14ac:dyDescent="0.2">
      <c r="A3124" s="1">
        <v>27821</v>
      </c>
      <c r="B3124" t="s">
        <v>6583</v>
      </c>
      <c r="C3124" t="s">
        <v>6584</v>
      </c>
    </row>
    <row r="3125" spans="1:3" x14ac:dyDescent="0.2">
      <c r="A3125" s="1">
        <v>27822</v>
      </c>
      <c r="B3125" t="s">
        <v>6585</v>
      </c>
      <c r="C3125" t="s">
        <v>6586</v>
      </c>
    </row>
    <row r="3126" spans="1:3" x14ac:dyDescent="0.2">
      <c r="A3126" s="1">
        <v>27823</v>
      </c>
      <c r="B3126" t="s">
        <v>6587</v>
      </c>
      <c r="C3126" t="s">
        <v>6588</v>
      </c>
    </row>
    <row r="3127" spans="1:3" x14ac:dyDescent="0.2">
      <c r="A3127" s="1">
        <v>27824</v>
      </c>
      <c r="B3127" t="s">
        <v>6589</v>
      </c>
      <c r="C3127" t="s">
        <v>6590</v>
      </c>
    </row>
    <row r="3128" spans="1:3" x14ac:dyDescent="0.2">
      <c r="A3128" s="1">
        <v>27825</v>
      </c>
      <c r="B3128" t="s">
        <v>6591</v>
      </c>
      <c r="C3128" t="s">
        <v>6592</v>
      </c>
    </row>
    <row r="3129" spans="1:3" x14ac:dyDescent="0.2">
      <c r="A3129" s="1">
        <v>28315</v>
      </c>
      <c r="B3129" t="s">
        <v>6593</v>
      </c>
      <c r="C3129" t="s">
        <v>6594</v>
      </c>
    </row>
    <row r="3130" spans="1:3" x14ac:dyDescent="0.2">
      <c r="A3130" s="1">
        <v>28316</v>
      </c>
      <c r="B3130" t="s">
        <v>6595</v>
      </c>
      <c r="C3130" t="s">
        <v>6596</v>
      </c>
    </row>
    <row r="3131" spans="1:3" x14ac:dyDescent="0.2">
      <c r="A3131" s="1">
        <v>27826</v>
      </c>
      <c r="B3131" t="s">
        <v>6597</v>
      </c>
      <c r="C3131" t="s">
        <v>6598</v>
      </c>
    </row>
    <row r="3132" spans="1:3" x14ac:dyDescent="0.2">
      <c r="A3132" s="1">
        <v>27827</v>
      </c>
      <c r="B3132" t="s">
        <v>6599</v>
      </c>
      <c r="C3132" t="s">
        <v>6600</v>
      </c>
    </row>
    <row r="3133" spans="1:3" x14ac:dyDescent="0.2">
      <c r="A3133" s="1">
        <v>27828</v>
      </c>
      <c r="B3133" t="s">
        <v>6601</v>
      </c>
      <c r="C3133" t="s">
        <v>6602</v>
      </c>
    </row>
    <row r="3134" spans="1:3" x14ac:dyDescent="0.2">
      <c r="A3134" s="1">
        <v>27829</v>
      </c>
      <c r="B3134" t="s">
        <v>6603</v>
      </c>
      <c r="C3134" t="s">
        <v>6604</v>
      </c>
    </row>
    <row r="3135" spans="1:3" x14ac:dyDescent="0.2">
      <c r="A3135" s="1">
        <v>27830</v>
      </c>
      <c r="B3135" t="s">
        <v>6605</v>
      </c>
      <c r="C3135" t="s">
        <v>6606</v>
      </c>
    </row>
    <row r="3136" spans="1:3" x14ac:dyDescent="0.2">
      <c r="A3136" s="1">
        <v>27831</v>
      </c>
      <c r="B3136" t="s">
        <v>6607</v>
      </c>
      <c r="C3136" t="s">
        <v>6608</v>
      </c>
    </row>
    <row r="3137" spans="1:3" x14ac:dyDescent="0.2">
      <c r="A3137" s="1">
        <v>27832</v>
      </c>
      <c r="B3137" t="s">
        <v>6609</v>
      </c>
      <c r="C3137" t="s">
        <v>6610</v>
      </c>
    </row>
    <row r="3138" spans="1:3" x14ac:dyDescent="0.2">
      <c r="A3138" s="1">
        <v>27833</v>
      </c>
      <c r="B3138" t="s">
        <v>6611</v>
      </c>
      <c r="C3138" t="s">
        <v>6612</v>
      </c>
    </row>
    <row r="3139" spans="1:3" x14ac:dyDescent="0.2">
      <c r="A3139" s="1">
        <v>27834</v>
      </c>
      <c r="B3139" t="s">
        <v>6613</v>
      </c>
      <c r="C3139" t="s">
        <v>6614</v>
      </c>
    </row>
    <row r="3140" spans="1:3" x14ac:dyDescent="0.2">
      <c r="A3140" s="1">
        <v>27835</v>
      </c>
      <c r="B3140" t="s">
        <v>6615</v>
      </c>
      <c r="C3140" t="s">
        <v>6616</v>
      </c>
    </row>
    <row r="3141" spans="1:3" x14ac:dyDescent="0.2">
      <c r="A3141" s="1">
        <v>27836</v>
      </c>
      <c r="B3141" t="s">
        <v>6617</v>
      </c>
      <c r="C3141" t="s">
        <v>6618</v>
      </c>
    </row>
    <row r="3142" spans="1:3" x14ac:dyDescent="0.2">
      <c r="A3142" s="1">
        <v>27837</v>
      </c>
      <c r="B3142" t="s">
        <v>6619</v>
      </c>
      <c r="C3142" t="s">
        <v>6620</v>
      </c>
    </row>
    <row r="3143" spans="1:3" x14ac:dyDescent="0.2">
      <c r="A3143" s="1">
        <v>27838</v>
      </c>
      <c r="B3143" t="s">
        <v>6621</v>
      </c>
      <c r="C3143" t="s">
        <v>6622</v>
      </c>
    </row>
    <row r="3144" spans="1:3" x14ac:dyDescent="0.2">
      <c r="A3144" s="1">
        <v>27839</v>
      </c>
      <c r="B3144" t="s">
        <v>6623</v>
      </c>
      <c r="C3144" t="s">
        <v>6624</v>
      </c>
    </row>
    <row r="3145" spans="1:3" x14ac:dyDescent="0.2">
      <c r="A3145" s="1">
        <v>27840</v>
      </c>
      <c r="B3145" t="s">
        <v>6625</v>
      </c>
      <c r="C3145" t="s">
        <v>6626</v>
      </c>
    </row>
    <row r="3146" spans="1:3" x14ac:dyDescent="0.2">
      <c r="A3146" s="1">
        <v>27841</v>
      </c>
      <c r="B3146" t="s">
        <v>6627</v>
      </c>
      <c r="C3146" t="s">
        <v>6628</v>
      </c>
    </row>
    <row r="3147" spans="1:3" x14ac:dyDescent="0.2">
      <c r="A3147" s="1">
        <v>27842</v>
      </c>
      <c r="B3147" t="s">
        <v>6629</v>
      </c>
      <c r="C3147" t="s">
        <v>6630</v>
      </c>
    </row>
    <row r="3148" spans="1:3" x14ac:dyDescent="0.2">
      <c r="A3148" s="1">
        <v>27843</v>
      </c>
      <c r="B3148" t="s">
        <v>6631</v>
      </c>
      <c r="C3148" t="s">
        <v>6632</v>
      </c>
    </row>
    <row r="3149" spans="1:3" x14ac:dyDescent="0.2">
      <c r="A3149" s="1">
        <v>27844</v>
      </c>
      <c r="B3149" t="s">
        <v>6633</v>
      </c>
      <c r="C3149" t="s">
        <v>6634</v>
      </c>
    </row>
    <row r="3150" spans="1:3" x14ac:dyDescent="0.2">
      <c r="A3150" s="1">
        <v>27845</v>
      </c>
      <c r="B3150" t="s">
        <v>6635</v>
      </c>
      <c r="C3150" t="s">
        <v>6636</v>
      </c>
    </row>
    <row r="3151" spans="1:3" x14ac:dyDescent="0.2">
      <c r="A3151" s="1">
        <v>27846</v>
      </c>
      <c r="B3151" t="s">
        <v>6637</v>
      </c>
      <c r="C3151" t="s">
        <v>6638</v>
      </c>
    </row>
    <row r="3152" spans="1:3" x14ac:dyDescent="0.2">
      <c r="A3152" s="1">
        <v>27847</v>
      </c>
      <c r="B3152" t="s">
        <v>6639</v>
      </c>
      <c r="C3152" t="s">
        <v>6640</v>
      </c>
    </row>
    <row r="3153" spans="1:3" x14ac:dyDescent="0.2">
      <c r="A3153" s="1">
        <v>27848</v>
      </c>
      <c r="B3153" t="s">
        <v>6641</v>
      </c>
      <c r="C3153" t="s">
        <v>6642</v>
      </c>
    </row>
    <row r="3154" spans="1:3" x14ac:dyDescent="0.2">
      <c r="A3154" s="1">
        <v>27849</v>
      </c>
      <c r="B3154" t="s">
        <v>6643</v>
      </c>
      <c r="C3154" t="s">
        <v>6644</v>
      </c>
    </row>
    <row r="3155" spans="1:3" x14ac:dyDescent="0.2">
      <c r="A3155" s="1">
        <v>27850</v>
      </c>
      <c r="B3155" t="s">
        <v>6645</v>
      </c>
      <c r="C3155" t="s">
        <v>6646</v>
      </c>
    </row>
    <row r="3156" spans="1:3" x14ac:dyDescent="0.2">
      <c r="A3156" s="1">
        <v>27851</v>
      </c>
      <c r="B3156" t="s">
        <v>6647</v>
      </c>
      <c r="C3156" t="s">
        <v>6648</v>
      </c>
    </row>
    <row r="3157" spans="1:3" x14ac:dyDescent="0.2">
      <c r="A3157" s="1">
        <v>27852</v>
      </c>
      <c r="B3157" t="s">
        <v>6649</v>
      </c>
      <c r="C3157" t="s">
        <v>6650</v>
      </c>
    </row>
    <row r="3158" spans="1:3" x14ac:dyDescent="0.2">
      <c r="A3158" s="1">
        <v>27853</v>
      </c>
      <c r="B3158" t="s">
        <v>6651</v>
      </c>
      <c r="C3158" t="s">
        <v>6652</v>
      </c>
    </row>
    <row r="3159" spans="1:3" x14ac:dyDescent="0.2">
      <c r="A3159" s="1">
        <v>27854</v>
      </c>
      <c r="B3159" t="s">
        <v>6653</v>
      </c>
      <c r="C3159" t="s">
        <v>6654</v>
      </c>
    </row>
    <row r="3160" spans="1:3" x14ac:dyDescent="0.2">
      <c r="A3160" s="1">
        <v>27855</v>
      </c>
      <c r="B3160" t="s">
        <v>6655</v>
      </c>
      <c r="C3160" t="s">
        <v>6656</v>
      </c>
    </row>
    <row r="3161" spans="1:3" x14ac:dyDescent="0.2">
      <c r="A3161" s="1">
        <v>27856</v>
      </c>
      <c r="B3161" t="s">
        <v>6657</v>
      </c>
      <c r="C3161" t="s">
        <v>6658</v>
      </c>
    </row>
    <row r="3162" spans="1:3" x14ac:dyDescent="0.2">
      <c r="A3162" s="1">
        <v>27857</v>
      </c>
      <c r="B3162" t="s">
        <v>6659</v>
      </c>
      <c r="C3162" t="s">
        <v>6660</v>
      </c>
    </row>
    <row r="3163" spans="1:3" x14ac:dyDescent="0.2">
      <c r="A3163" s="1">
        <v>27858</v>
      </c>
      <c r="B3163" t="s">
        <v>6661</v>
      </c>
      <c r="C3163" t="s">
        <v>6662</v>
      </c>
    </row>
    <row r="3164" spans="1:3" x14ac:dyDescent="0.2">
      <c r="A3164" s="1">
        <v>27859</v>
      </c>
      <c r="B3164" t="s">
        <v>6663</v>
      </c>
      <c r="C3164" t="s">
        <v>6664</v>
      </c>
    </row>
    <row r="3165" spans="1:3" x14ac:dyDescent="0.2">
      <c r="A3165" s="1">
        <v>27860</v>
      </c>
      <c r="B3165" t="s">
        <v>6665</v>
      </c>
      <c r="C3165" t="s">
        <v>6666</v>
      </c>
    </row>
    <row r="3166" spans="1:3" x14ac:dyDescent="0.2">
      <c r="A3166" s="1">
        <v>27861</v>
      </c>
      <c r="B3166" t="s">
        <v>6667</v>
      </c>
      <c r="C3166" t="s">
        <v>6668</v>
      </c>
    </row>
    <row r="3167" spans="1:3" x14ac:dyDescent="0.2">
      <c r="A3167" s="1">
        <v>27862</v>
      </c>
      <c r="B3167" t="s">
        <v>6669</v>
      </c>
      <c r="C3167" t="s">
        <v>6670</v>
      </c>
    </row>
    <row r="3168" spans="1:3" x14ac:dyDescent="0.2">
      <c r="A3168" s="1">
        <v>27863</v>
      </c>
      <c r="B3168" t="s">
        <v>6671</v>
      </c>
      <c r="C3168" t="s">
        <v>6672</v>
      </c>
    </row>
    <row r="3169" spans="1:3" x14ac:dyDescent="0.2">
      <c r="A3169" s="1">
        <v>27864</v>
      </c>
      <c r="B3169" t="s">
        <v>6673</v>
      </c>
      <c r="C3169" t="s">
        <v>6674</v>
      </c>
    </row>
    <row r="3170" spans="1:3" x14ac:dyDescent="0.2">
      <c r="A3170" s="1">
        <v>27865</v>
      </c>
      <c r="B3170" t="s">
        <v>6675</v>
      </c>
      <c r="C3170" t="s">
        <v>6676</v>
      </c>
    </row>
    <row r="3171" spans="1:3" x14ac:dyDescent="0.2">
      <c r="A3171" s="1">
        <v>27866</v>
      </c>
      <c r="B3171" t="s">
        <v>6677</v>
      </c>
      <c r="C3171" t="s">
        <v>6678</v>
      </c>
    </row>
    <row r="3172" spans="1:3" x14ac:dyDescent="0.2">
      <c r="A3172" s="1">
        <v>31147</v>
      </c>
      <c r="B3172" t="s">
        <v>6679</v>
      </c>
      <c r="C3172" t="s">
        <v>6680</v>
      </c>
    </row>
    <row r="3173" spans="1:3" x14ac:dyDescent="0.2">
      <c r="A3173" s="1">
        <v>27867</v>
      </c>
      <c r="B3173" t="s">
        <v>6681</v>
      </c>
      <c r="C3173" t="s">
        <v>6682</v>
      </c>
    </row>
    <row r="3174" spans="1:3" x14ac:dyDescent="0.2">
      <c r="A3174" s="1">
        <v>27868</v>
      </c>
      <c r="B3174" t="s">
        <v>6683</v>
      </c>
      <c r="C3174" t="s">
        <v>6682</v>
      </c>
    </row>
    <row r="3175" spans="1:3" x14ac:dyDescent="0.2">
      <c r="A3175" s="1">
        <v>27869</v>
      </c>
      <c r="B3175" t="s">
        <v>6684</v>
      </c>
      <c r="C3175" t="s">
        <v>6685</v>
      </c>
    </row>
    <row r="3176" spans="1:3" x14ac:dyDescent="0.2">
      <c r="A3176" s="1">
        <v>27870</v>
      </c>
      <c r="B3176" t="s">
        <v>6686</v>
      </c>
      <c r="C3176" t="s">
        <v>6687</v>
      </c>
    </row>
    <row r="3177" spans="1:3" x14ac:dyDescent="0.2">
      <c r="A3177" s="1">
        <v>27871</v>
      </c>
      <c r="B3177" t="s">
        <v>6688</v>
      </c>
      <c r="C3177" t="s">
        <v>6689</v>
      </c>
    </row>
    <row r="3178" spans="1:3" x14ac:dyDescent="0.2">
      <c r="A3178" s="1">
        <v>27872</v>
      </c>
      <c r="B3178" t="s">
        <v>6690</v>
      </c>
      <c r="C3178" t="s">
        <v>6691</v>
      </c>
    </row>
    <row r="3179" spans="1:3" x14ac:dyDescent="0.2">
      <c r="A3179" s="1">
        <v>27873</v>
      </c>
      <c r="B3179" t="s">
        <v>6692</v>
      </c>
      <c r="C3179" t="s">
        <v>6693</v>
      </c>
    </row>
    <row r="3180" spans="1:3" x14ac:dyDescent="0.2">
      <c r="A3180" s="1">
        <v>27874</v>
      </c>
      <c r="B3180" t="s">
        <v>6694</v>
      </c>
      <c r="C3180" t="s">
        <v>6695</v>
      </c>
    </row>
    <row r="3181" spans="1:3" x14ac:dyDescent="0.2">
      <c r="A3181" s="1">
        <v>27875</v>
      </c>
      <c r="B3181" t="s">
        <v>6696</v>
      </c>
      <c r="C3181" t="s">
        <v>6697</v>
      </c>
    </row>
    <row r="3182" spans="1:3" x14ac:dyDescent="0.2">
      <c r="A3182" s="1">
        <v>27876</v>
      </c>
      <c r="B3182" t="s">
        <v>6698</v>
      </c>
      <c r="C3182" t="s">
        <v>6699</v>
      </c>
    </row>
    <row r="3183" spans="1:3" x14ac:dyDescent="0.2">
      <c r="A3183" s="1">
        <v>27877</v>
      </c>
      <c r="B3183" t="s">
        <v>6700</v>
      </c>
      <c r="C3183" t="s">
        <v>6701</v>
      </c>
    </row>
    <row r="3184" spans="1:3" x14ac:dyDescent="0.2">
      <c r="A3184" s="1">
        <v>27878</v>
      </c>
      <c r="B3184" t="s">
        <v>6702</v>
      </c>
      <c r="C3184" t="s">
        <v>6703</v>
      </c>
    </row>
    <row r="3185" spans="1:3" x14ac:dyDescent="0.2">
      <c r="A3185" s="1">
        <v>27879</v>
      </c>
      <c r="B3185" t="s">
        <v>6704</v>
      </c>
      <c r="C3185" t="s">
        <v>6705</v>
      </c>
    </row>
    <row r="3186" spans="1:3" x14ac:dyDescent="0.2">
      <c r="A3186" s="1">
        <v>27880</v>
      </c>
      <c r="B3186" t="s">
        <v>6706</v>
      </c>
      <c r="C3186" t="s">
        <v>6707</v>
      </c>
    </row>
    <row r="3187" spans="1:3" x14ac:dyDescent="0.2">
      <c r="A3187" s="1">
        <v>27881</v>
      </c>
      <c r="B3187" t="s">
        <v>6708</v>
      </c>
      <c r="C3187" t="s">
        <v>6709</v>
      </c>
    </row>
    <row r="3188" spans="1:3" x14ac:dyDescent="0.2">
      <c r="A3188" s="1">
        <v>27882</v>
      </c>
      <c r="B3188" t="s">
        <v>6710</v>
      </c>
      <c r="C3188" t="s">
        <v>6711</v>
      </c>
    </row>
    <row r="3189" spans="1:3" x14ac:dyDescent="0.2">
      <c r="A3189" s="1">
        <v>27883</v>
      </c>
      <c r="B3189" t="s">
        <v>6712</v>
      </c>
      <c r="C3189" t="s">
        <v>6713</v>
      </c>
    </row>
    <row r="3190" spans="1:3" x14ac:dyDescent="0.2">
      <c r="A3190" s="1">
        <v>27884</v>
      </c>
      <c r="B3190" t="s">
        <v>6714</v>
      </c>
      <c r="C3190" t="s">
        <v>6715</v>
      </c>
    </row>
    <row r="3191" spans="1:3" x14ac:dyDescent="0.2">
      <c r="A3191" s="1">
        <v>27885</v>
      </c>
      <c r="B3191" t="s">
        <v>6716</v>
      </c>
      <c r="C3191" t="s">
        <v>6717</v>
      </c>
    </row>
    <row r="3192" spans="1:3" x14ac:dyDescent="0.2">
      <c r="A3192" s="1">
        <v>27886</v>
      </c>
      <c r="B3192" t="s">
        <v>6718</v>
      </c>
      <c r="C3192" t="s">
        <v>6719</v>
      </c>
    </row>
    <row r="3193" spans="1:3" x14ac:dyDescent="0.2">
      <c r="A3193" s="1">
        <v>27887</v>
      </c>
      <c r="B3193" t="s">
        <v>6720</v>
      </c>
      <c r="C3193" t="s">
        <v>6721</v>
      </c>
    </row>
    <row r="3194" spans="1:3" x14ac:dyDescent="0.2">
      <c r="A3194" s="1">
        <v>27888</v>
      </c>
      <c r="B3194" t="s">
        <v>6722</v>
      </c>
      <c r="C3194" t="s">
        <v>6723</v>
      </c>
    </row>
    <row r="3195" spans="1:3" x14ac:dyDescent="0.2">
      <c r="A3195" s="1">
        <v>27889</v>
      </c>
      <c r="B3195" t="s">
        <v>6724</v>
      </c>
      <c r="C3195" t="s">
        <v>6725</v>
      </c>
    </row>
    <row r="3196" spans="1:3" x14ac:dyDescent="0.2">
      <c r="A3196" s="1">
        <v>27890</v>
      </c>
      <c r="B3196" t="s">
        <v>6726</v>
      </c>
      <c r="C3196" t="s">
        <v>6727</v>
      </c>
    </row>
    <row r="3197" spans="1:3" x14ac:dyDescent="0.2">
      <c r="A3197" s="1">
        <v>27891</v>
      </c>
      <c r="B3197" t="s">
        <v>6728</v>
      </c>
      <c r="C3197" t="s">
        <v>6729</v>
      </c>
    </row>
    <row r="3198" spans="1:3" x14ac:dyDescent="0.2">
      <c r="A3198" s="1">
        <v>27892</v>
      </c>
      <c r="B3198" t="s">
        <v>6730</v>
      </c>
      <c r="C3198" t="s">
        <v>6731</v>
      </c>
    </row>
    <row r="3199" spans="1:3" x14ac:dyDescent="0.2">
      <c r="A3199" s="1">
        <v>27893</v>
      </c>
      <c r="B3199" t="s">
        <v>6732</v>
      </c>
      <c r="C3199" t="s">
        <v>6733</v>
      </c>
    </row>
    <row r="3200" spans="1:3" x14ac:dyDescent="0.2">
      <c r="A3200" s="1">
        <v>27894</v>
      </c>
      <c r="B3200" t="s">
        <v>6734</v>
      </c>
      <c r="C3200" t="s">
        <v>6735</v>
      </c>
    </row>
    <row r="3201" spans="1:3" x14ac:dyDescent="0.2">
      <c r="A3201" s="1">
        <v>27895</v>
      </c>
      <c r="B3201" t="s">
        <v>6736</v>
      </c>
      <c r="C3201" t="s">
        <v>6737</v>
      </c>
    </row>
    <row r="3202" spans="1:3" x14ac:dyDescent="0.2">
      <c r="A3202" s="1">
        <v>27896</v>
      </c>
      <c r="B3202" t="s">
        <v>6738</v>
      </c>
      <c r="C3202" t="s">
        <v>6739</v>
      </c>
    </row>
    <row r="3203" spans="1:3" x14ac:dyDescent="0.2">
      <c r="A3203" s="1">
        <v>27897</v>
      </c>
      <c r="B3203" t="s">
        <v>6740</v>
      </c>
      <c r="C3203" t="s">
        <v>6741</v>
      </c>
    </row>
    <row r="3204" spans="1:3" x14ac:dyDescent="0.2">
      <c r="A3204" s="1">
        <v>27898</v>
      </c>
      <c r="B3204" t="s">
        <v>6742</v>
      </c>
      <c r="C3204" t="s">
        <v>6743</v>
      </c>
    </row>
    <row r="3205" spans="1:3" x14ac:dyDescent="0.2">
      <c r="A3205" s="1">
        <v>27899</v>
      </c>
      <c r="B3205" t="s">
        <v>6744</v>
      </c>
      <c r="C3205" t="s">
        <v>6745</v>
      </c>
    </row>
    <row r="3206" spans="1:3" x14ac:dyDescent="0.2">
      <c r="A3206" s="1">
        <v>27900</v>
      </c>
      <c r="B3206" t="s">
        <v>6746</v>
      </c>
      <c r="C3206" t="s">
        <v>6747</v>
      </c>
    </row>
    <row r="3207" spans="1:3" x14ac:dyDescent="0.2">
      <c r="A3207" s="1">
        <v>27901</v>
      </c>
      <c r="B3207" t="s">
        <v>6748</v>
      </c>
      <c r="C3207" t="s">
        <v>6749</v>
      </c>
    </row>
    <row r="3208" spans="1:3" x14ac:dyDescent="0.2">
      <c r="A3208" s="1">
        <v>27902</v>
      </c>
      <c r="B3208" t="s">
        <v>6750</v>
      </c>
      <c r="C3208" t="s">
        <v>6751</v>
      </c>
    </row>
    <row r="3209" spans="1:3" x14ac:dyDescent="0.2">
      <c r="A3209" s="1">
        <v>27903</v>
      </c>
      <c r="B3209" t="s">
        <v>6752</v>
      </c>
      <c r="C3209" t="s">
        <v>6753</v>
      </c>
    </row>
    <row r="3210" spans="1:3" x14ac:dyDescent="0.2">
      <c r="A3210" s="1">
        <v>27904</v>
      </c>
      <c r="B3210" t="s">
        <v>6754</v>
      </c>
      <c r="C3210" t="s">
        <v>6755</v>
      </c>
    </row>
    <row r="3211" spans="1:3" x14ac:dyDescent="0.2">
      <c r="A3211" s="1">
        <v>27905</v>
      </c>
      <c r="B3211" t="s">
        <v>6756</v>
      </c>
      <c r="C3211" t="s">
        <v>6757</v>
      </c>
    </row>
    <row r="3212" spans="1:3" x14ac:dyDescent="0.2">
      <c r="A3212" s="1">
        <v>27906</v>
      </c>
      <c r="B3212" t="s">
        <v>6758</v>
      </c>
      <c r="C3212" t="s">
        <v>6759</v>
      </c>
    </row>
    <row r="3213" spans="1:3" x14ac:dyDescent="0.2">
      <c r="A3213" s="1">
        <v>27907</v>
      </c>
      <c r="B3213" t="s">
        <v>6760</v>
      </c>
      <c r="C3213" t="s">
        <v>6761</v>
      </c>
    </row>
    <row r="3214" spans="1:3" x14ac:dyDescent="0.2">
      <c r="A3214" s="1">
        <v>27908</v>
      </c>
      <c r="B3214" t="s">
        <v>6762</v>
      </c>
      <c r="C3214" t="s">
        <v>6763</v>
      </c>
    </row>
    <row r="3215" spans="1:3" x14ac:dyDescent="0.2">
      <c r="A3215" s="1">
        <v>27909</v>
      </c>
      <c r="B3215" t="s">
        <v>6764</v>
      </c>
      <c r="C3215" t="s">
        <v>1908</v>
      </c>
    </row>
    <row r="3216" spans="1:3" x14ac:dyDescent="0.2">
      <c r="A3216" s="1">
        <v>27910</v>
      </c>
      <c r="B3216" t="s">
        <v>6765</v>
      </c>
      <c r="C3216" t="s">
        <v>1910</v>
      </c>
    </row>
    <row r="3217" spans="1:3" x14ac:dyDescent="0.2">
      <c r="A3217" s="1">
        <v>27911</v>
      </c>
      <c r="B3217" t="s">
        <v>6766</v>
      </c>
      <c r="C3217" t="s">
        <v>1912</v>
      </c>
    </row>
    <row r="3218" spans="1:3" x14ac:dyDescent="0.2">
      <c r="A3218" s="1">
        <v>27912</v>
      </c>
      <c r="B3218" t="s">
        <v>6767</v>
      </c>
      <c r="C3218" t="s">
        <v>1914</v>
      </c>
    </row>
    <row r="3219" spans="1:3" x14ac:dyDescent="0.2">
      <c r="A3219" s="1">
        <v>27913</v>
      </c>
      <c r="B3219" t="s">
        <v>6768</v>
      </c>
      <c r="C3219" t="s">
        <v>1916</v>
      </c>
    </row>
    <row r="3220" spans="1:3" x14ac:dyDescent="0.2">
      <c r="A3220" s="1">
        <v>27914</v>
      </c>
      <c r="B3220" t="s">
        <v>6769</v>
      </c>
      <c r="C3220" t="s">
        <v>1918</v>
      </c>
    </row>
    <row r="3221" spans="1:3" x14ac:dyDescent="0.2">
      <c r="A3221" s="1">
        <v>27915</v>
      </c>
      <c r="B3221" t="s">
        <v>6770</v>
      </c>
      <c r="C3221" t="s">
        <v>6695</v>
      </c>
    </row>
    <row r="3222" spans="1:3" x14ac:dyDescent="0.2">
      <c r="A3222" s="1">
        <v>27916</v>
      </c>
      <c r="B3222" t="s">
        <v>6771</v>
      </c>
      <c r="C3222" t="s">
        <v>6695</v>
      </c>
    </row>
    <row r="3223" spans="1:3" x14ac:dyDescent="0.2">
      <c r="A3223" s="1">
        <v>31168</v>
      </c>
      <c r="B3223" t="s">
        <v>6772</v>
      </c>
      <c r="C3223" t="s">
        <v>6773</v>
      </c>
    </row>
    <row r="3224" spans="1:3" x14ac:dyDescent="0.2">
      <c r="A3224" s="1">
        <v>31169</v>
      </c>
      <c r="B3224" t="s">
        <v>6774</v>
      </c>
      <c r="C3224" t="s">
        <v>6775</v>
      </c>
    </row>
    <row r="3225" spans="1:3" x14ac:dyDescent="0.2">
      <c r="A3225" s="1">
        <v>27917</v>
      </c>
      <c r="B3225" t="s">
        <v>6776</v>
      </c>
      <c r="C3225" t="s">
        <v>6777</v>
      </c>
    </row>
    <row r="3226" spans="1:3" x14ac:dyDescent="0.2">
      <c r="A3226" s="1">
        <v>27918</v>
      </c>
      <c r="B3226" t="s">
        <v>6778</v>
      </c>
      <c r="C3226" t="s">
        <v>6779</v>
      </c>
    </row>
    <row r="3227" spans="1:3" x14ac:dyDescent="0.2">
      <c r="A3227" s="1">
        <v>31140</v>
      </c>
      <c r="B3227" t="s">
        <v>6780</v>
      </c>
      <c r="C3227" t="s">
        <v>6781</v>
      </c>
    </row>
    <row r="3228" spans="1:3" x14ac:dyDescent="0.2">
      <c r="A3228" s="1">
        <v>31141</v>
      </c>
      <c r="B3228" t="s">
        <v>6782</v>
      </c>
      <c r="C3228" t="s">
        <v>6783</v>
      </c>
    </row>
    <row r="3229" spans="1:3" x14ac:dyDescent="0.2">
      <c r="A3229" s="1">
        <v>27919</v>
      </c>
      <c r="B3229" t="s">
        <v>6784</v>
      </c>
      <c r="C3229" t="s">
        <v>6785</v>
      </c>
    </row>
    <row r="3230" spans="1:3" x14ac:dyDescent="0.2">
      <c r="A3230" s="1">
        <v>27920</v>
      </c>
      <c r="B3230" t="s">
        <v>6786</v>
      </c>
      <c r="C3230" t="s">
        <v>6787</v>
      </c>
    </row>
    <row r="3231" spans="1:3" x14ac:dyDescent="0.2">
      <c r="A3231" s="1">
        <v>27921</v>
      </c>
      <c r="B3231" t="s">
        <v>6788</v>
      </c>
      <c r="C3231" t="s">
        <v>6789</v>
      </c>
    </row>
    <row r="3232" spans="1:3" x14ac:dyDescent="0.2">
      <c r="A3232" s="1">
        <v>27922</v>
      </c>
      <c r="B3232" t="s">
        <v>6790</v>
      </c>
      <c r="C3232" t="s">
        <v>6791</v>
      </c>
    </row>
    <row r="3233" spans="1:3" x14ac:dyDescent="0.2">
      <c r="A3233" s="1">
        <v>27923</v>
      </c>
      <c r="B3233" t="s">
        <v>6792</v>
      </c>
      <c r="C3233" t="s">
        <v>6793</v>
      </c>
    </row>
    <row r="3234" spans="1:3" x14ac:dyDescent="0.2">
      <c r="A3234" s="1">
        <v>27924</v>
      </c>
      <c r="B3234" t="s">
        <v>6794</v>
      </c>
      <c r="C3234" t="s">
        <v>6795</v>
      </c>
    </row>
    <row r="3235" spans="1:3" x14ac:dyDescent="0.2">
      <c r="A3235" s="1">
        <v>27925</v>
      </c>
      <c r="B3235" t="s">
        <v>6796</v>
      </c>
      <c r="C3235" t="s">
        <v>6797</v>
      </c>
    </row>
    <row r="3236" spans="1:3" x14ac:dyDescent="0.2">
      <c r="A3236" s="1">
        <v>27926</v>
      </c>
      <c r="B3236" t="s">
        <v>6798</v>
      </c>
      <c r="C3236" t="s">
        <v>6799</v>
      </c>
    </row>
    <row r="3237" spans="1:3" x14ac:dyDescent="0.2">
      <c r="A3237" s="1">
        <v>27927</v>
      </c>
      <c r="B3237" t="s">
        <v>6800</v>
      </c>
      <c r="C3237" t="s">
        <v>6801</v>
      </c>
    </row>
    <row r="3238" spans="1:3" x14ac:dyDescent="0.2">
      <c r="A3238" s="1">
        <v>27928</v>
      </c>
      <c r="B3238" t="s">
        <v>6802</v>
      </c>
      <c r="C3238" t="s">
        <v>6803</v>
      </c>
    </row>
    <row r="3239" spans="1:3" x14ac:dyDescent="0.2">
      <c r="A3239" s="1">
        <v>27929</v>
      </c>
      <c r="B3239" t="s">
        <v>6804</v>
      </c>
      <c r="C3239" t="s">
        <v>6805</v>
      </c>
    </row>
    <row r="3240" spans="1:3" x14ac:dyDescent="0.2">
      <c r="A3240" s="1">
        <v>27930</v>
      </c>
      <c r="B3240" t="s">
        <v>6806</v>
      </c>
      <c r="C3240" t="s">
        <v>6807</v>
      </c>
    </row>
    <row r="3241" spans="1:3" x14ac:dyDescent="0.2">
      <c r="A3241" s="1">
        <v>27931</v>
      </c>
      <c r="B3241" t="s">
        <v>6808</v>
      </c>
      <c r="C3241" t="s">
        <v>6809</v>
      </c>
    </row>
    <row r="3242" spans="1:3" x14ac:dyDescent="0.2">
      <c r="A3242" s="1">
        <v>27932</v>
      </c>
      <c r="B3242" t="s">
        <v>6810</v>
      </c>
      <c r="C3242" t="s">
        <v>6811</v>
      </c>
    </row>
    <row r="3243" spans="1:3" x14ac:dyDescent="0.2">
      <c r="A3243" s="1">
        <v>27933</v>
      </c>
      <c r="B3243" t="s">
        <v>6812</v>
      </c>
      <c r="C3243" t="s">
        <v>6813</v>
      </c>
    </row>
    <row r="3244" spans="1:3" x14ac:dyDescent="0.2">
      <c r="A3244" s="1">
        <v>27934</v>
      </c>
      <c r="B3244" t="s">
        <v>6814</v>
      </c>
      <c r="C3244" t="s">
        <v>6815</v>
      </c>
    </row>
    <row r="3245" spans="1:3" x14ac:dyDescent="0.2">
      <c r="A3245" s="1">
        <v>27935</v>
      </c>
      <c r="B3245" t="s">
        <v>6816</v>
      </c>
      <c r="C3245" t="s">
        <v>6817</v>
      </c>
    </row>
    <row r="3246" spans="1:3" x14ac:dyDescent="0.2">
      <c r="A3246" s="1">
        <v>27936</v>
      </c>
      <c r="B3246" t="s">
        <v>6818</v>
      </c>
      <c r="C3246" t="s">
        <v>6819</v>
      </c>
    </row>
    <row r="3247" spans="1:3" x14ac:dyDescent="0.2">
      <c r="A3247" s="1">
        <v>27937</v>
      </c>
      <c r="B3247" t="s">
        <v>6820</v>
      </c>
      <c r="C3247" t="s">
        <v>6821</v>
      </c>
    </row>
    <row r="3248" spans="1:3" x14ac:dyDescent="0.2">
      <c r="A3248" s="1">
        <v>27938</v>
      </c>
      <c r="B3248" t="s">
        <v>6822</v>
      </c>
      <c r="C3248" t="s">
        <v>6823</v>
      </c>
    </row>
    <row r="3249" spans="1:3" x14ac:dyDescent="0.2">
      <c r="A3249" s="1">
        <v>27939</v>
      </c>
      <c r="B3249" t="s">
        <v>6824</v>
      </c>
      <c r="C3249" t="s">
        <v>6825</v>
      </c>
    </row>
    <row r="3250" spans="1:3" x14ac:dyDescent="0.2">
      <c r="A3250" s="1">
        <v>27940</v>
      </c>
      <c r="B3250" t="s">
        <v>6826</v>
      </c>
      <c r="C3250" t="s">
        <v>6827</v>
      </c>
    </row>
    <row r="3251" spans="1:3" x14ac:dyDescent="0.2">
      <c r="A3251" s="1">
        <v>27941</v>
      </c>
      <c r="B3251" t="s">
        <v>6828</v>
      </c>
      <c r="C3251" t="s">
        <v>6829</v>
      </c>
    </row>
    <row r="3252" spans="1:3" x14ac:dyDescent="0.2">
      <c r="A3252" s="1">
        <v>27942</v>
      </c>
      <c r="B3252" t="s">
        <v>6830</v>
      </c>
      <c r="C3252" t="s">
        <v>6831</v>
      </c>
    </row>
    <row r="3253" spans="1:3" x14ac:dyDescent="0.2">
      <c r="A3253" s="1">
        <v>27943</v>
      </c>
      <c r="B3253" t="s">
        <v>6832</v>
      </c>
      <c r="C3253" t="s">
        <v>6833</v>
      </c>
    </row>
    <row r="3254" spans="1:3" x14ac:dyDescent="0.2">
      <c r="A3254" s="1">
        <v>27944</v>
      </c>
      <c r="B3254" t="s">
        <v>6834</v>
      </c>
      <c r="C3254" t="s">
        <v>6835</v>
      </c>
    </row>
    <row r="3255" spans="1:3" x14ac:dyDescent="0.2">
      <c r="A3255" s="1">
        <v>27945</v>
      </c>
      <c r="B3255" t="s">
        <v>6836</v>
      </c>
      <c r="C3255" t="s">
        <v>6837</v>
      </c>
    </row>
    <row r="3256" spans="1:3" x14ac:dyDescent="0.2">
      <c r="A3256" s="1">
        <v>27946</v>
      </c>
      <c r="B3256" t="s">
        <v>6838</v>
      </c>
      <c r="C3256" t="s">
        <v>6839</v>
      </c>
    </row>
    <row r="3257" spans="1:3" x14ac:dyDescent="0.2">
      <c r="A3257" s="1">
        <v>27947</v>
      </c>
      <c r="B3257" t="s">
        <v>6840</v>
      </c>
      <c r="C3257" t="s">
        <v>6841</v>
      </c>
    </row>
    <row r="3258" spans="1:3" x14ac:dyDescent="0.2">
      <c r="A3258" s="1">
        <v>27948</v>
      </c>
      <c r="B3258" t="s">
        <v>6842</v>
      </c>
      <c r="C3258" t="s">
        <v>6843</v>
      </c>
    </row>
    <row r="3259" spans="1:3" x14ac:dyDescent="0.2">
      <c r="A3259" s="1">
        <v>27949</v>
      </c>
      <c r="B3259" t="s">
        <v>6844</v>
      </c>
      <c r="C3259" t="s">
        <v>6845</v>
      </c>
    </row>
    <row r="3260" spans="1:3" x14ac:dyDescent="0.2">
      <c r="A3260" s="1">
        <v>27950</v>
      </c>
      <c r="B3260" t="s">
        <v>6846</v>
      </c>
      <c r="C3260" t="s">
        <v>6847</v>
      </c>
    </row>
    <row r="3261" spans="1:3" x14ac:dyDescent="0.2">
      <c r="A3261" s="1">
        <v>27951</v>
      </c>
      <c r="B3261" t="s">
        <v>6848</v>
      </c>
      <c r="C3261" t="s">
        <v>6849</v>
      </c>
    </row>
    <row r="3262" spans="1:3" x14ac:dyDescent="0.2">
      <c r="A3262" s="1">
        <v>27952</v>
      </c>
      <c r="B3262" t="s">
        <v>6850</v>
      </c>
      <c r="C3262" t="s">
        <v>6851</v>
      </c>
    </row>
    <row r="3263" spans="1:3" x14ac:dyDescent="0.2">
      <c r="A3263" s="1">
        <v>27953</v>
      </c>
      <c r="B3263" t="s">
        <v>6852</v>
      </c>
      <c r="C3263" t="s">
        <v>6853</v>
      </c>
    </row>
    <row r="3264" spans="1:3" x14ac:dyDescent="0.2">
      <c r="A3264" s="1">
        <v>27954</v>
      </c>
      <c r="B3264" t="s">
        <v>6854</v>
      </c>
      <c r="C3264" t="s">
        <v>6855</v>
      </c>
    </row>
    <row r="3265" spans="1:3" x14ac:dyDescent="0.2">
      <c r="A3265" s="1">
        <v>27955</v>
      </c>
      <c r="B3265" t="s">
        <v>6856</v>
      </c>
      <c r="C3265" t="s">
        <v>6857</v>
      </c>
    </row>
    <row r="3266" spans="1:3" x14ac:dyDescent="0.2">
      <c r="A3266" s="1">
        <v>27956</v>
      </c>
      <c r="B3266" t="s">
        <v>6858</v>
      </c>
      <c r="C3266" t="s">
        <v>6859</v>
      </c>
    </row>
    <row r="3267" spans="1:3" x14ac:dyDescent="0.2">
      <c r="A3267" s="1">
        <v>27957</v>
      </c>
      <c r="B3267" t="s">
        <v>6860</v>
      </c>
      <c r="C3267" t="s">
        <v>6861</v>
      </c>
    </row>
    <row r="3268" spans="1:3" x14ac:dyDescent="0.2">
      <c r="A3268" s="1">
        <v>27958</v>
      </c>
      <c r="B3268" t="s">
        <v>6862</v>
      </c>
      <c r="C3268" t="s">
        <v>6863</v>
      </c>
    </row>
    <row r="3269" spans="1:3" x14ac:dyDescent="0.2">
      <c r="A3269" s="1">
        <v>27959</v>
      </c>
      <c r="B3269" t="s">
        <v>6864</v>
      </c>
      <c r="C3269" t="s">
        <v>6865</v>
      </c>
    </row>
    <row r="3270" spans="1:3" x14ac:dyDescent="0.2">
      <c r="A3270" s="1">
        <v>27960</v>
      </c>
      <c r="B3270" t="s">
        <v>6866</v>
      </c>
      <c r="C3270" t="s">
        <v>6867</v>
      </c>
    </row>
    <row r="3271" spans="1:3" x14ac:dyDescent="0.2">
      <c r="A3271" s="1">
        <v>27961</v>
      </c>
      <c r="B3271" t="s">
        <v>6868</v>
      </c>
      <c r="C3271" t="s">
        <v>6869</v>
      </c>
    </row>
    <row r="3272" spans="1:3" x14ac:dyDescent="0.2">
      <c r="A3272" s="1">
        <v>27962</v>
      </c>
      <c r="B3272" t="s">
        <v>6870</v>
      </c>
      <c r="C3272" t="s">
        <v>6871</v>
      </c>
    </row>
    <row r="3273" spans="1:3" x14ac:dyDescent="0.2">
      <c r="A3273" s="1">
        <v>27963</v>
      </c>
      <c r="B3273" t="s">
        <v>6872</v>
      </c>
      <c r="C3273" t="s">
        <v>6873</v>
      </c>
    </row>
    <row r="3274" spans="1:3" x14ac:dyDescent="0.2">
      <c r="A3274" s="1">
        <v>27964</v>
      </c>
      <c r="B3274" t="s">
        <v>6874</v>
      </c>
      <c r="C3274" t="s">
        <v>6875</v>
      </c>
    </row>
    <row r="3275" spans="1:3" x14ac:dyDescent="0.2">
      <c r="A3275" s="1">
        <v>27965</v>
      </c>
      <c r="B3275" t="s">
        <v>6876</v>
      </c>
      <c r="C3275" t="s">
        <v>6877</v>
      </c>
    </row>
    <row r="3276" spans="1:3" x14ac:dyDescent="0.2">
      <c r="A3276" s="1">
        <v>27966</v>
      </c>
      <c r="B3276" t="s">
        <v>6878</v>
      </c>
      <c r="C3276" t="s">
        <v>6879</v>
      </c>
    </row>
    <row r="3277" spans="1:3" x14ac:dyDescent="0.2">
      <c r="A3277" s="1">
        <v>27967</v>
      </c>
      <c r="B3277" t="s">
        <v>6880</v>
      </c>
      <c r="C3277" t="s">
        <v>6881</v>
      </c>
    </row>
    <row r="3278" spans="1:3" x14ac:dyDescent="0.2">
      <c r="A3278" s="1">
        <v>27968</v>
      </c>
      <c r="B3278" t="s">
        <v>6882</v>
      </c>
      <c r="C3278" t="s">
        <v>6883</v>
      </c>
    </row>
    <row r="3279" spans="1:3" x14ac:dyDescent="0.2">
      <c r="A3279" s="1">
        <v>27969</v>
      </c>
      <c r="B3279" t="s">
        <v>6884</v>
      </c>
      <c r="C3279" t="s">
        <v>6885</v>
      </c>
    </row>
    <row r="3280" spans="1:3" x14ac:dyDescent="0.2">
      <c r="A3280" s="1">
        <v>27970</v>
      </c>
      <c r="B3280" t="s">
        <v>6886</v>
      </c>
      <c r="C3280" t="s">
        <v>6887</v>
      </c>
    </row>
    <row r="3281" spans="1:3" x14ac:dyDescent="0.2">
      <c r="A3281" s="1">
        <v>27971</v>
      </c>
      <c r="B3281" t="s">
        <v>6888</v>
      </c>
      <c r="C3281" t="s">
        <v>6889</v>
      </c>
    </row>
    <row r="3282" spans="1:3" x14ac:dyDescent="0.2">
      <c r="A3282" s="1">
        <v>27972</v>
      </c>
      <c r="B3282" t="s">
        <v>6890</v>
      </c>
      <c r="C3282" t="s">
        <v>6891</v>
      </c>
    </row>
    <row r="3283" spans="1:3" x14ac:dyDescent="0.2">
      <c r="A3283" s="1">
        <v>27973</v>
      </c>
      <c r="B3283" t="s">
        <v>6892</v>
      </c>
      <c r="C3283" t="s">
        <v>6893</v>
      </c>
    </row>
    <row r="3284" spans="1:3" x14ac:dyDescent="0.2">
      <c r="A3284" s="1">
        <v>27974</v>
      </c>
      <c r="B3284" t="s">
        <v>6894</v>
      </c>
      <c r="C3284" t="s">
        <v>6895</v>
      </c>
    </row>
    <row r="3285" spans="1:3" x14ac:dyDescent="0.2">
      <c r="A3285" s="1">
        <v>27975</v>
      </c>
      <c r="B3285" t="s">
        <v>6896</v>
      </c>
      <c r="C3285" t="s">
        <v>6897</v>
      </c>
    </row>
    <row r="3286" spans="1:3" x14ac:dyDescent="0.2">
      <c r="A3286" s="1">
        <v>27976</v>
      </c>
      <c r="B3286" t="s">
        <v>6898</v>
      </c>
      <c r="C3286" t="s">
        <v>6899</v>
      </c>
    </row>
    <row r="3287" spans="1:3" x14ac:dyDescent="0.2">
      <c r="A3287" s="1">
        <v>27977</v>
      </c>
      <c r="B3287" t="s">
        <v>6900</v>
      </c>
      <c r="C3287" t="s">
        <v>6901</v>
      </c>
    </row>
    <row r="3288" spans="1:3" x14ac:dyDescent="0.2">
      <c r="A3288" s="1">
        <v>27978</v>
      </c>
      <c r="B3288" t="s">
        <v>6902</v>
      </c>
      <c r="C3288" t="s">
        <v>6903</v>
      </c>
    </row>
    <row r="3289" spans="1:3" x14ac:dyDescent="0.2">
      <c r="A3289" s="1">
        <v>27979</v>
      </c>
      <c r="B3289" t="s">
        <v>6904</v>
      </c>
      <c r="C3289" t="s">
        <v>6905</v>
      </c>
    </row>
    <row r="3290" spans="1:3" x14ac:dyDescent="0.2">
      <c r="A3290" s="1">
        <v>27980</v>
      </c>
      <c r="B3290" t="s">
        <v>6906</v>
      </c>
      <c r="C3290" t="s">
        <v>6907</v>
      </c>
    </row>
    <row r="3291" spans="1:3" x14ac:dyDescent="0.2">
      <c r="A3291" s="1">
        <v>27981</v>
      </c>
      <c r="B3291" t="s">
        <v>6908</v>
      </c>
      <c r="C3291" t="s">
        <v>6909</v>
      </c>
    </row>
    <row r="3292" spans="1:3" x14ac:dyDescent="0.2">
      <c r="A3292" s="1">
        <v>27982</v>
      </c>
      <c r="B3292" t="s">
        <v>6910</v>
      </c>
      <c r="C3292" t="s">
        <v>6911</v>
      </c>
    </row>
    <row r="3293" spans="1:3" x14ac:dyDescent="0.2">
      <c r="A3293" s="1">
        <v>27983</v>
      </c>
      <c r="B3293" t="s">
        <v>6912</v>
      </c>
      <c r="C3293" t="s">
        <v>6913</v>
      </c>
    </row>
    <row r="3294" spans="1:3" x14ac:dyDescent="0.2">
      <c r="A3294" s="1">
        <v>27984</v>
      </c>
      <c r="B3294" t="s">
        <v>6914</v>
      </c>
      <c r="C3294" t="s">
        <v>6915</v>
      </c>
    </row>
    <row r="3295" spans="1:3" x14ac:dyDescent="0.2">
      <c r="A3295" s="1">
        <v>27985</v>
      </c>
      <c r="B3295" t="s">
        <v>6916</v>
      </c>
      <c r="C3295" t="s">
        <v>6917</v>
      </c>
    </row>
    <row r="3296" spans="1:3" x14ac:dyDescent="0.2">
      <c r="A3296" s="1">
        <v>27986</v>
      </c>
      <c r="B3296" t="s">
        <v>6918</v>
      </c>
      <c r="C3296" t="s">
        <v>6919</v>
      </c>
    </row>
    <row r="3297" spans="1:3" x14ac:dyDescent="0.2">
      <c r="A3297" s="1">
        <v>27987</v>
      </c>
      <c r="B3297" t="s">
        <v>6920</v>
      </c>
      <c r="C3297" t="s">
        <v>6921</v>
      </c>
    </row>
    <row r="3298" spans="1:3" x14ac:dyDescent="0.2">
      <c r="A3298" s="1">
        <v>27988</v>
      </c>
      <c r="B3298" t="s">
        <v>6922</v>
      </c>
      <c r="C3298" t="s">
        <v>6923</v>
      </c>
    </row>
    <row r="3299" spans="1:3" x14ac:dyDescent="0.2">
      <c r="A3299" s="1">
        <v>27989</v>
      </c>
      <c r="B3299" t="s">
        <v>6924</v>
      </c>
      <c r="C3299" t="s">
        <v>6925</v>
      </c>
    </row>
    <row r="3300" spans="1:3" x14ac:dyDescent="0.2">
      <c r="A3300" s="1">
        <v>27990</v>
      </c>
      <c r="B3300" t="s">
        <v>6926</v>
      </c>
      <c r="C3300" t="s">
        <v>6927</v>
      </c>
    </row>
    <row r="3301" spans="1:3" x14ac:dyDescent="0.2">
      <c r="A3301" s="1">
        <v>27991</v>
      </c>
      <c r="B3301" t="s">
        <v>6928</v>
      </c>
      <c r="C3301" t="s">
        <v>6929</v>
      </c>
    </row>
    <row r="3302" spans="1:3" x14ac:dyDescent="0.2">
      <c r="A3302" s="1">
        <v>27992</v>
      </c>
      <c r="B3302" t="s">
        <v>6930</v>
      </c>
      <c r="C3302" t="s">
        <v>6931</v>
      </c>
    </row>
    <row r="3303" spans="1:3" x14ac:dyDescent="0.2">
      <c r="A3303" s="1">
        <v>27993</v>
      </c>
      <c r="B3303" t="s">
        <v>6932</v>
      </c>
      <c r="C3303" t="s">
        <v>6933</v>
      </c>
    </row>
    <row r="3304" spans="1:3" x14ac:dyDescent="0.2">
      <c r="A3304" s="1">
        <v>27994</v>
      </c>
      <c r="B3304" t="s">
        <v>6934</v>
      </c>
      <c r="C3304" t="s">
        <v>6935</v>
      </c>
    </row>
    <row r="3305" spans="1:3" x14ac:dyDescent="0.2">
      <c r="A3305" s="1">
        <v>27995</v>
      </c>
      <c r="B3305" t="s">
        <v>6936</v>
      </c>
      <c r="C3305" t="s">
        <v>6937</v>
      </c>
    </row>
    <row r="3306" spans="1:3" x14ac:dyDescent="0.2">
      <c r="A3306" s="1">
        <v>27996</v>
      </c>
      <c r="B3306" t="s">
        <v>6938</v>
      </c>
      <c r="C3306" t="s">
        <v>6939</v>
      </c>
    </row>
    <row r="3307" spans="1:3" x14ac:dyDescent="0.2">
      <c r="A3307" s="1">
        <v>27997</v>
      </c>
      <c r="B3307" t="s">
        <v>6940</v>
      </c>
      <c r="C3307" t="s">
        <v>6941</v>
      </c>
    </row>
    <row r="3308" spans="1:3" x14ac:dyDescent="0.2">
      <c r="A3308" s="1">
        <v>27998</v>
      </c>
      <c r="B3308" t="s">
        <v>6942</v>
      </c>
      <c r="C3308" t="s">
        <v>6943</v>
      </c>
    </row>
    <row r="3309" spans="1:3" x14ac:dyDescent="0.2">
      <c r="A3309" s="1">
        <v>27999</v>
      </c>
      <c r="B3309" t="s">
        <v>6944</v>
      </c>
      <c r="C3309" t="s">
        <v>6945</v>
      </c>
    </row>
    <row r="3310" spans="1:3" x14ac:dyDescent="0.2">
      <c r="A3310" s="1">
        <v>28000</v>
      </c>
      <c r="B3310" t="s">
        <v>6946</v>
      </c>
      <c r="C3310" t="s">
        <v>6947</v>
      </c>
    </row>
    <row r="3311" spans="1:3" x14ac:dyDescent="0.2">
      <c r="A3311" s="1">
        <v>28001</v>
      </c>
      <c r="B3311" t="s">
        <v>6948</v>
      </c>
      <c r="C3311" t="s">
        <v>6949</v>
      </c>
    </row>
    <row r="3312" spans="1:3" x14ac:dyDescent="0.2">
      <c r="A3312" s="1">
        <v>28002</v>
      </c>
      <c r="B3312" t="s">
        <v>6950</v>
      </c>
      <c r="C3312" t="s">
        <v>6951</v>
      </c>
    </row>
    <row r="3313" spans="1:3" x14ac:dyDescent="0.2">
      <c r="A3313" s="1">
        <v>28003</v>
      </c>
      <c r="B3313" t="s">
        <v>6952</v>
      </c>
      <c r="C3313" t="s">
        <v>6953</v>
      </c>
    </row>
    <row r="3314" spans="1:3" x14ac:dyDescent="0.2">
      <c r="A3314" s="1">
        <v>28004</v>
      </c>
      <c r="B3314" t="s">
        <v>6954</v>
      </c>
      <c r="C3314" t="s">
        <v>6955</v>
      </c>
    </row>
    <row r="3315" spans="1:3" x14ac:dyDescent="0.2">
      <c r="A3315" s="1">
        <v>28005</v>
      </c>
      <c r="B3315" t="s">
        <v>6956</v>
      </c>
      <c r="C3315" t="s">
        <v>6957</v>
      </c>
    </row>
    <row r="3316" spans="1:3" x14ac:dyDescent="0.2">
      <c r="A3316" s="1">
        <v>28006</v>
      </c>
      <c r="B3316" t="s">
        <v>6958</v>
      </c>
      <c r="C3316" t="s">
        <v>6959</v>
      </c>
    </row>
    <row r="3317" spans="1:3" x14ac:dyDescent="0.2">
      <c r="A3317" s="1">
        <v>28007</v>
      </c>
      <c r="B3317" t="s">
        <v>6960</v>
      </c>
      <c r="C3317" t="s">
        <v>6961</v>
      </c>
    </row>
    <row r="3318" spans="1:3" x14ac:dyDescent="0.2">
      <c r="A3318" s="1">
        <v>28008</v>
      </c>
      <c r="B3318" t="s">
        <v>6962</v>
      </c>
      <c r="C3318" t="s">
        <v>6963</v>
      </c>
    </row>
    <row r="3319" spans="1:3" x14ac:dyDescent="0.2">
      <c r="A3319" s="1">
        <v>28009</v>
      </c>
      <c r="B3319" t="s">
        <v>6964</v>
      </c>
      <c r="C3319" t="s">
        <v>6965</v>
      </c>
    </row>
    <row r="3320" spans="1:3" x14ac:dyDescent="0.2">
      <c r="A3320" s="1">
        <v>28010</v>
      </c>
      <c r="B3320" t="s">
        <v>6966</v>
      </c>
      <c r="C3320" t="s">
        <v>6967</v>
      </c>
    </row>
    <row r="3321" spans="1:3" x14ac:dyDescent="0.2">
      <c r="A3321" s="1">
        <v>28011</v>
      </c>
      <c r="B3321" t="s">
        <v>6968</v>
      </c>
      <c r="C3321" t="s">
        <v>6969</v>
      </c>
    </row>
    <row r="3322" spans="1:3" x14ac:dyDescent="0.2">
      <c r="A3322" s="1">
        <v>28012</v>
      </c>
      <c r="B3322" t="s">
        <v>6970</v>
      </c>
      <c r="C3322" t="s">
        <v>6971</v>
      </c>
    </row>
    <row r="3323" spans="1:3" x14ac:dyDescent="0.2">
      <c r="A3323" s="1">
        <v>28013</v>
      </c>
      <c r="B3323" t="s">
        <v>6972</v>
      </c>
      <c r="C3323" t="s">
        <v>6973</v>
      </c>
    </row>
    <row r="3324" spans="1:3" x14ac:dyDescent="0.2">
      <c r="A3324" s="1">
        <v>28014</v>
      </c>
      <c r="B3324" t="s">
        <v>6974</v>
      </c>
      <c r="C3324" t="s">
        <v>6975</v>
      </c>
    </row>
    <row r="3325" spans="1:3" x14ac:dyDescent="0.2">
      <c r="A3325" s="1">
        <v>28015</v>
      </c>
      <c r="B3325" t="s">
        <v>6976</v>
      </c>
      <c r="C3325" t="s">
        <v>6977</v>
      </c>
    </row>
    <row r="3326" spans="1:3" x14ac:dyDescent="0.2">
      <c r="A3326" s="1">
        <v>28016</v>
      </c>
      <c r="B3326" t="s">
        <v>6978</v>
      </c>
      <c r="C3326" t="s">
        <v>6979</v>
      </c>
    </row>
    <row r="3327" spans="1:3" x14ac:dyDescent="0.2">
      <c r="A3327" s="1">
        <v>28017</v>
      </c>
      <c r="B3327" t="s">
        <v>6980</v>
      </c>
      <c r="C3327" t="s">
        <v>6981</v>
      </c>
    </row>
    <row r="3328" spans="1:3" x14ac:dyDescent="0.2">
      <c r="A3328" s="1">
        <v>28018</v>
      </c>
      <c r="B3328" t="s">
        <v>6982</v>
      </c>
      <c r="C3328" t="s">
        <v>6983</v>
      </c>
    </row>
    <row r="3329" spans="1:3" x14ac:dyDescent="0.2">
      <c r="A3329" s="1">
        <v>28019</v>
      </c>
      <c r="B3329" t="s">
        <v>6984</v>
      </c>
      <c r="C3329" t="s">
        <v>6985</v>
      </c>
    </row>
    <row r="3330" spans="1:3" x14ac:dyDescent="0.2">
      <c r="A3330" s="1">
        <v>28020</v>
      </c>
      <c r="B3330" t="s">
        <v>6986</v>
      </c>
      <c r="C3330" t="s">
        <v>6987</v>
      </c>
    </row>
    <row r="3331" spans="1:3" x14ac:dyDescent="0.2">
      <c r="A3331" s="1">
        <v>28021</v>
      </c>
      <c r="B3331" t="s">
        <v>6988</v>
      </c>
      <c r="C3331" t="s">
        <v>6989</v>
      </c>
    </row>
    <row r="3332" spans="1:3" x14ac:dyDescent="0.2">
      <c r="A3332" s="1">
        <v>28022</v>
      </c>
      <c r="B3332" t="s">
        <v>6990</v>
      </c>
      <c r="C3332" t="s">
        <v>6991</v>
      </c>
    </row>
    <row r="3333" spans="1:3" x14ac:dyDescent="0.2">
      <c r="A3333" s="1">
        <v>31054</v>
      </c>
      <c r="B3333" t="s">
        <v>6992</v>
      </c>
      <c r="C3333" t="s">
        <v>6993</v>
      </c>
    </row>
    <row r="3334" spans="1:3" x14ac:dyDescent="0.2">
      <c r="A3334" s="1">
        <v>28385</v>
      </c>
      <c r="B3334" t="s">
        <v>6994</v>
      </c>
      <c r="C3334" t="s">
        <v>6995</v>
      </c>
    </row>
    <row r="3335" spans="1:3" x14ac:dyDescent="0.2">
      <c r="A3335" s="1">
        <v>31081</v>
      </c>
      <c r="B3335" t="s">
        <v>6996</v>
      </c>
      <c r="C3335" t="s">
        <v>6997</v>
      </c>
    </row>
    <row r="3336" spans="1:3" x14ac:dyDescent="0.2">
      <c r="A3336" s="1">
        <v>31082</v>
      </c>
      <c r="B3336" t="s">
        <v>6998</v>
      </c>
      <c r="C3336" t="s">
        <v>6999</v>
      </c>
    </row>
    <row r="3337" spans="1:3" x14ac:dyDescent="0.2">
      <c r="A3337" s="1">
        <v>31083</v>
      </c>
      <c r="B3337" t="s">
        <v>7000</v>
      </c>
      <c r="C3337" t="s">
        <v>7001</v>
      </c>
    </row>
    <row r="3338" spans="1:3" x14ac:dyDescent="0.2">
      <c r="A3338" s="1">
        <v>31084</v>
      </c>
      <c r="B3338" t="s">
        <v>7002</v>
      </c>
      <c r="C3338" t="s">
        <v>7003</v>
      </c>
    </row>
    <row r="3339" spans="1:3" x14ac:dyDescent="0.2">
      <c r="A3339" s="1">
        <v>31085</v>
      </c>
      <c r="B3339" t="s">
        <v>7004</v>
      </c>
      <c r="C3339" t="s">
        <v>7005</v>
      </c>
    </row>
    <row r="3340" spans="1:3" x14ac:dyDescent="0.2">
      <c r="A3340" s="1">
        <v>31086</v>
      </c>
      <c r="B3340" t="s">
        <v>7006</v>
      </c>
      <c r="C3340" t="s">
        <v>7007</v>
      </c>
    </row>
    <row r="3341" spans="1:3" x14ac:dyDescent="0.2">
      <c r="A3341" s="1">
        <v>31087</v>
      </c>
      <c r="B3341" t="s">
        <v>7008</v>
      </c>
      <c r="C3341" t="s">
        <v>7009</v>
      </c>
    </row>
    <row r="3342" spans="1:3" x14ac:dyDescent="0.2">
      <c r="A3342" s="1">
        <v>31088</v>
      </c>
      <c r="B3342" t="s">
        <v>7010</v>
      </c>
      <c r="C3342" t="s">
        <v>7011</v>
      </c>
    </row>
    <row r="3343" spans="1:3" x14ac:dyDescent="0.2">
      <c r="A3343" s="1">
        <v>31089</v>
      </c>
      <c r="B3343" t="s">
        <v>7012</v>
      </c>
      <c r="C3343" t="s">
        <v>7013</v>
      </c>
    </row>
    <row r="3344" spans="1:3" x14ac:dyDescent="0.2">
      <c r="A3344" s="1">
        <v>31090</v>
      </c>
      <c r="B3344" t="s">
        <v>7014</v>
      </c>
      <c r="C3344" t="s">
        <v>7015</v>
      </c>
    </row>
    <row r="3345" spans="1:3" x14ac:dyDescent="0.2">
      <c r="A3345" s="1">
        <v>31091</v>
      </c>
      <c r="B3345" t="s">
        <v>7016</v>
      </c>
      <c r="C3345" t="s">
        <v>7017</v>
      </c>
    </row>
    <row r="3346" spans="1:3" x14ac:dyDescent="0.2">
      <c r="A3346" s="1">
        <v>31092</v>
      </c>
      <c r="B3346" t="s">
        <v>7018</v>
      </c>
      <c r="C3346" t="s">
        <v>7019</v>
      </c>
    </row>
    <row r="3347" spans="1:3" x14ac:dyDescent="0.2">
      <c r="A3347" s="1">
        <v>31093</v>
      </c>
      <c r="B3347" t="s">
        <v>7020</v>
      </c>
      <c r="C3347" t="s">
        <v>7021</v>
      </c>
    </row>
    <row r="3348" spans="1:3" x14ac:dyDescent="0.2">
      <c r="A3348" s="1">
        <v>31094</v>
      </c>
      <c r="B3348" t="s">
        <v>7022</v>
      </c>
      <c r="C3348" t="s">
        <v>7023</v>
      </c>
    </row>
    <row r="3349" spans="1:3" x14ac:dyDescent="0.2">
      <c r="A3349" s="1">
        <v>31095</v>
      </c>
      <c r="B3349" t="s">
        <v>7024</v>
      </c>
      <c r="C3349" t="s">
        <v>7025</v>
      </c>
    </row>
    <row r="3350" spans="1:3" x14ac:dyDescent="0.2">
      <c r="A3350" s="1">
        <v>31096</v>
      </c>
      <c r="B3350" t="s">
        <v>7026</v>
      </c>
      <c r="C3350" t="s">
        <v>7027</v>
      </c>
    </row>
    <row r="3351" spans="1:3" x14ac:dyDescent="0.2">
      <c r="A3351" s="1">
        <v>31097</v>
      </c>
      <c r="B3351" t="s">
        <v>7028</v>
      </c>
      <c r="C3351" t="s">
        <v>7029</v>
      </c>
    </row>
    <row r="3352" spans="1:3" x14ac:dyDescent="0.2">
      <c r="A3352" s="1">
        <v>31098</v>
      </c>
      <c r="B3352" t="s">
        <v>7030</v>
      </c>
      <c r="C3352" t="s">
        <v>7031</v>
      </c>
    </row>
    <row r="3353" spans="1:3" x14ac:dyDescent="0.2">
      <c r="A3353" s="1">
        <v>31099</v>
      </c>
      <c r="B3353" t="s">
        <v>7032</v>
      </c>
      <c r="C3353" t="s">
        <v>7033</v>
      </c>
    </row>
    <row r="3354" spans="1:3" x14ac:dyDescent="0.2">
      <c r="A3354" s="1">
        <v>31100</v>
      </c>
      <c r="B3354" t="s">
        <v>7034</v>
      </c>
      <c r="C3354" t="s">
        <v>7035</v>
      </c>
    </row>
    <row r="3355" spans="1:3" x14ac:dyDescent="0.2">
      <c r="A3355" s="1">
        <v>28023</v>
      </c>
      <c r="B3355" t="s">
        <v>7036</v>
      </c>
      <c r="C3355" t="s">
        <v>7037</v>
      </c>
    </row>
    <row r="3356" spans="1:3" x14ac:dyDescent="0.2">
      <c r="A3356" s="1">
        <v>28024</v>
      </c>
      <c r="B3356" t="s">
        <v>7038</v>
      </c>
      <c r="C3356" t="s">
        <v>7039</v>
      </c>
    </row>
    <row r="3357" spans="1:3" x14ac:dyDescent="0.2">
      <c r="A3357" s="1">
        <v>28025</v>
      </c>
      <c r="B3357" t="s">
        <v>7040</v>
      </c>
      <c r="C3357" t="s">
        <v>7041</v>
      </c>
    </row>
    <row r="3358" spans="1:3" x14ac:dyDescent="0.2">
      <c r="A3358" s="1">
        <v>28026</v>
      </c>
      <c r="B3358" t="s">
        <v>7042</v>
      </c>
      <c r="C3358" t="s">
        <v>7043</v>
      </c>
    </row>
    <row r="3359" spans="1:3" x14ac:dyDescent="0.2">
      <c r="A3359" s="1">
        <v>28027</v>
      </c>
      <c r="B3359" t="s">
        <v>7044</v>
      </c>
      <c r="C3359" t="s">
        <v>7045</v>
      </c>
    </row>
    <row r="3360" spans="1:3" x14ac:dyDescent="0.2">
      <c r="A3360" s="1">
        <v>28028</v>
      </c>
      <c r="B3360" t="s">
        <v>7046</v>
      </c>
      <c r="C3360" t="s">
        <v>7047</v>
      </c>
    </row>
    <row r="3361" spans="1:3" x14ac:dyDescent="0.2">
      <c r="A3361" s="1">
        <v>28029</v>
      </c>
      <c r="B3361" t="s">
        <v>7048</v>
      </c>
      <c r="C3361" t="s">
        <v>7049</v>
      </c>
    </row>
    <row r="3362" spans="1:3" x14ac:dyDescent="0.2">
      <c r="A3362" s="1">
        <v>28030</v>
      </c>
      <c r="B3362" t="s">
        <v>7050</v>
      </c>
      <c r="C3362" t="s">
        <v>7051</v>
      </c>
    </row>
    <row r="3363" spans="1:3" x14ac:dyDescent="0.2">
      <c r="A3363" s="1">
        <v>28031</v>
      </c>
      <c r="B3363" t="s">
        <v>7052</v>
      </c>
      <c r="C3363" t="s">
        <v>7053</v>
      </c>
    </row>
    <row r="3364" spans="1:3" x14ac:dyDescent="0.2">
      <c r="A3364" s="1">
        <v>28032</v>
      </c>
      <c r="B3364" t="s">
        <v>7054</v>
      </c>
      <c r="C3364" t="s">
        <v>7055</v>
      </c>
    </row>
    <row r="3365" spans="1:3" x14ac:dyDescent="0.2">
      <c r="A3365" s="1">
        <v>28033</v>
      </c>
      <c r="B3365" t="s">
        <v>7056</v>
      </c>
      <c r="C3365" t="s">
        <v>7057</v>
      </c>
    </row>
    <row r="3366" spans="1:3" x14ac:dyDescent="0.2">
      <c r="A3366" s="1">
        <v>28034</v>
      </c>
      <c r="B3366" t="s">
        <v>7058</v>
      </c>
      <c r="C3366" t="s">
        <v>7059</v>
      </c>
    </row>
    <row r="3367" spans="1:3" x14ac:dyDescent="0.2">
      <c r="A3367" s="1">
        <v>28035</v>
      </c>
      <c r="B3367" t="s">
        <v>7060</v>
      </c>
      <c r="C3367" t="s">
        <v>7061</v>
      </c>
    </row>
    <row r="3368" spans="1:3" x14ac:dyDescent="0.2">
      <c r="A3368" s="1">
        <v>28036</v>
      </c>
      <c r="B3368" t="s">
        <v>7062</v>
      </c>
      <c r="C3368" t="s">
        <v>7063</v>
      </c>
    </row>
    <row r="3369" spans="1:3" x14ac:dyDescent="0.2">
      <c r="A3369" s="1">
        <v>28037</v>
      </c>
      <c r="B3369" t="s">
        <v>7064</v>
      </c>
      <c r="C3369" t="s">
        <v>7065</v>
      </c>
    </row>
    <row r="3370" spans="1:3" x14ac:dyDescent="0.2">
      <c r="A3370" s="1">
        <v>28038</v>
      </c>
      <c r="B3370" t="s">
        <v>7066</v>
      </c>
      <c r="C3370" t="s">
        <v>7067</v>
      </c>
    </row>
    <row r="3371" spans="1:3" x14ac:dyDescent="0.2">
      <c r="A3371" s="1">
        <v>28039</v>
      </c>
      <c r="B3371" t="s">
        <v>7068</v>
      </c>
      <c r="C3371" t="s">
        <v>7069</v>
      </c>
    </row>
    <row r="3372" spans="1:3" x14ac:dyDescent="0.2">
      <c r="A3372" s="1">
        <v>28040</v>
      </c>
      <c r="B3372" t="s">
        <v>7070</v>
      </c>
      <c r="C3372" t="s">
        <v>7071</v>
      </c>
    </row>
    <row r="3373" spans="1:3" x14ac:dyDescent="0.2">
      <c r="A3373" s="1">
        <v>28041</v>
      </c>
      <c r="B3373" t="s">
        <v>7072</v>
      </c>
      <c r="C3373" t="s">
        <v>7073</v>
      </c>
    </row>
    <row r="3374" spans="1:3" x14ac:dyDescent="0.2">
      <c r="A3374" s="1">
        <v>28042</v>
      </c>
      <c r="B3374" t="s">
        <v>7074</v>
      </c>
      <c r="C3374" t="s">
        <v>7075</v>
      </c>
    </row>
    <row r="3375" spans="1:3" x14ac:dyDescent="0.2">
      <c r="A3375" s="1">
        <v>28043</v>
      </c>
      <c r="B3375" t="s">
        <v>7076</v>
      </c>
      <c r="C3375" t="s">
        <v>7077</v>
      </c>
    </row>
    <row r="3376" spans="1:3" x14ac:dyDescent="0.2">
      <c r="A3376" s="1">
        <v>28044</v>
      </c>
      <c r="B3376" t="s">
        <v>7078</v>
      </c>
      <c r="C3376" t="s">
        <v>7079</v>
      </c>
    </row>
    <row r="3377" spans="1:3" x14ac:dyDescent="0.2">
      <c r="A3377" s="1">
        <v>28045</v>
      </c>
      <c r="B3377" t="s">
        <v>7080</v>
      </c>
      <c r="C3377" t="s">
        <v>7081</v>
      </c>
    </row>
    <row r="3378" spans="1:3" x14ac:dyDescent="0.2">
      <c r="A3378" s="1">
        <v>31185</v>
      </c>
      <c r="B3378" t="s">
        <v>7082</v>
      </c>
      <c r="C3378" t="s">
        <v>7075</v>
      </c>
    </row>
    <row r="3379" spans="1:3" x14ac:dyDescent="0.2">
      <c r="A3379" s="1">
        <v>28386</v>
      </c>
      <c r="B3379" t="s">
        <v>7083</v>
      </c>
      <c r="C3379" t="s">
        <v>7084</v>
      </c>
    </row>
    <row r="3380" spans="1:3" x14ac:dyDescent="0.2">
      <c r="A3380" s="1">
        <v>28433</v>
      </c>
      <c r="B3380" t="s">
        <v>7085</v>
      </c>
      <c r="C3380" t="s">
        <v>7086</v>
      </c>
    </row>
    <row r="3381" spans="1:3" x14ac:dyDescent="0.2">
      <c r="A3381" s="1">
        <v>28434</v>
      </c>
      <c r="B3381" t="s">
        <v>7087</v>
      </c>
      <c r="C3381" t="s">
        <v>7088</v>
      </c>
    </row>
    <row r="3382" spans="1:3" x14ac:dyDescent="0.2">
      <c r="A3382" s="1">
        <v>28046</v>
      </c>
      <c r="B3382" t="s">
        <v>7089</v>
      </c>
      <c r="C3382" t="s">
        <v>7090</v>
      </c>
    </row>
    <row r="3383" spans="1:3" x14ac:dyDescent="0.2">
      <c r="A3383" s="1">
        <v>28047</v>
      </c>
      <c r="B3383" t="s">
        <v>7091</v>
      </c>
      <c r="C3383" t="s">
        <v>6697</v>
      </c>
    </row>
    <row r="3384" spans="1:3" x14ac:dyDescent="0.2">
      <c r="A3384" s="1">
        <v>28048</v>
      </c>
      <c r="B3384" t="s">
        <v>7092</v>
      </c>
      <c r="C3384" t="s">
        <v>6699</v>
      </c>
    </row>
    <row r="3385" spans="1:3" x14ac:dyDescent="0.2">
      <c r="A3385" s="1">
        <v>28049</v>
      </c>
      <c r="B3385" t="s">
        <v>7093</v>
      </c>
      <c r="C3385" t="s">
        <v>6701</v>
      </c>
    </row>
    <row r="3386" spans="1:3" x14ac:dyDescent="0.2">
      <c r="A3386" s="1">
        <v>28050</v>
      </c>
      <c r="B3386" t="s">
        <v>7094</v>
      </c>
      <c r="C3386" t="s">
        <v>6703</v>
      </c>
    </row>
    <row r="3387" spans="1:3" x14ac:dyDescent="0.2">
      <c r="A3387" s="1">
        <v>28051</v>
      </c>
      <c r="B3387" t="s">
        <v>7095</v>
      </c>
      <c r="C3387" t="s">
        <v>6705</v>
      </c>
    </row>
    <row r="3388" spans="1:3" x14ac:dyDescent="0.2">
      <c r="A3388" s="1">
        <v>28052</v>
      </c>
      <c r="B3388" t="s">
        <v>7096</v>
      </c>
      <c r="C3388" t="s">
        <v>6707</v>
      </c>
    </row>
    <row r="3389" spans="1:3" x14ac:dyDescent="0.2">
      <c r="A3389" s="1">
        <v>28053</v>
      </c>
      <c r="B3389" t="s">
        <v>7097</v>
      </c>
      <c r="C3389" t="s">
        <v>6709</v>
      </c>
    </row>
    <row r="3390" spans="1:3" x14ac:dyDescent="0.2">
      <c r="A3390" s="1">
        <v>28054</v>
      </c>
      <c r="B3390" t="s">
        <v>7098</v>
      </c>
      <c r="C3390" t="s">
        <v>6711</v>
      </c>
    </row>
    <row r="3391" spans="1:3" x14ac:dyDescent="0.2">
      <c r="A3391" s="1">
        <v>28055</v>
      </c>
      <c r="B3391" t="s">
        <v>7099</v>
      </c>
      <c r="C3391" t="s">
        <v>6713</v>
      </c>
    </row>
    <row r="3392" spans="1:3" x14ac:dyDescent="0.2">
      <c r="A3392" s="1">
        <v>28056</v>
      </c>
      <c r="B3392" t="s">
        <v>7100</v>
      </c>
      <c r="C3392" t="s">
        <v>6715</v>
      </c>
    </row>
    <row r="3393" spans="1:3" x14ac:dyDescent="0.2">
      <c r="A3393" s="1">
        <v>28057</v>
      </c>
      <c r="B3393" t="s">
        <v>7101</v>
      </c>
      <c r="C3393" t="s">
        <v>6717</v>
      </c>
    </row>
    <row r="3394" spans="1:3" x14ac:dyDescent="0.2">
      <c r="A3394" s="1">
        <v>28058</v>
      </c>
      <c r="B3394" t="s">
        <v>7102</v>
      </c>
      <c r="C3394" t="s">
        <v>6719</v>
      </c>
    </row>
    <row r="3395" spans="1:3" x14ac:dyDescent="0.2">
      <c r="A3395" s="1">
        <v>28059</v>
      </c>
      <c r="B3395" t="s">
        <v>7103</v>
      </c>
      <c r="C3395" t="s">
        <v>6721</v>
      </c>
    </row>
    <row r="3396" spans="1:3" x14ac:dyDescent="0.2">
      <c r="A3396" s="1">
        <v>28060</v>
      </c>
      <c r="B3396" t="s">
        <v>7104</v>
      </c>
      <c r="C3396" t="s">
        <v>6723</v>
      </c>
    </row>
    <row r="3397" spans="1:3" x14ac:dyDescent="0.2">
      <c r="A3397" s="1">
        <v>28061</v>
      </c>
      <c r="B3397" t="s">
        <v>7105</v>
      </c>
      <c r="C3397" t="s">
        <v>6725</v>
      </c>
    </row>
    <row r="3398" spans="1:3" x14ac:dyDescent="0.2">
      <c r="A3398" s="1">
        <v>28062</v>
      </c>
      <c r="B3398" t="s">
        <v>7106</v>
      </c>
      <c r="C3398" t="s">
        <v>6727</v>
      </c>
    </row>
    <row r="3399" spans="1:3" x14ac:dyDescent="0.2">
      <c r="A3399" s="1">
        <v>28063</v>
      </c>
      <c r="B3399" t="s">
        <v>7107</v>
      </c>
      <c r="C3399" t="s">
        <v>6729</v>
      </c>
    </row>
    <row r="3400" spans="1:3" x14ac:dyDescent="0.2">
      <c r="A3400" s="1">
        <v>28064</v>
      </c>
      <c r="B3400" t="s">
        <v>7108</v>
      </c>
      <c r="C3400" t="s">
        <v>6731</v>
      </c>
    </row>
    <row r="3401" spans="1:3" x14ac:dyDescent="0.2">
      <c r="A3401" s="1">
        <v>28065</v>
      </c>
      <c r="B3401" t="s">
        <v>7109</v>
      </c>
      <c r="C3401" t="s">
        <v>6733</v>
      </c>
    </row>
    <row r="3402" spans="1:3" x14ac:dyDescent="0.2">
      <c r="A3402" s="1">
        <v>28066</v>
      </c>
      <c r="B3402" t="s">
        <v>7110</v>
      </c>
      <c r="C3402" t="s">
        <v>6735</v>
      </c>
    </row>
    <row r="3403" spans="1:3" x14ac:dyDescent="0.2">
      <c r="A3403" s="1">
        <v>28067</v>
      </c>
      <c r="B3403" t="s">
        <v>7111</v>
      </c>
      <c r="C3403" t="s">
        <v>6737</v>
      </c>
    </row>
    <row r="3404" spans="1:3" x14ac:dyDescent="0.2">
      <c r="A3404" s="1">
        <v>28068</v>
      </c>
      <c r="B3404" t="s">
        <v>7112</v>
      </c>
      <c r="C3404" t="s">
        <v>6739</v>
      </c>
    </row>
    <row r="3405" spans="1:3" x14ac:dyDescent="0.2">
      <c r="A3405" s="1">
        <v>28069</v>
      </c>
      <c r="B3405" t="s">
        <v>7113</v>
      </c>
      <c r="C3405" t="s">
        <v>6741</v>
      </c>
    </row>
    <row r="3406" spans="1:3" x14ac:dyDescent="0.2">
      <c r="A3406" s="1">
        <v>28070</v>
      </c>
      <c r="B3406" t="s">
        <v>7114</v>
      </c>
      <c r="C3406" t="s">
        <v>6743</v>
      </c>
    </row>
    <row r="3407" spans="1:3" x14ac:dyDescent="0.2">
      <c r="A3407" s="1">
        <v>28071</v>
      </c>
      <c r="B3407" t="s">
        <v>7115</v>
      </c>
      <c r="C3407" t="s">
        <v>6745</v>
      </c>
    </row>
    <row r="3408" spans="1:3" x14ac:dyDescent="0.2">
      <c r="A3408" s="1">
        <v>28072</v>
      </c>
      <c r="B3408" t="s">
        <v>7116</v>
      </c>
      <c r="C3408" t="s">
        <v>6747</v>
      </c>
    </row>
    <row r="3409" spans="1:3" x14ac:dyDescent="0.2">
      <c r="A3409" s="1">
        <v>28073</v>
      </c>
      <c r="B3409" t="s">
        <v>7117</v>
      </c>
      <c r="C3409" t="s">
        <v>6749</v>
      </c>
    </row>
    <row r="3410" spans="1:3" x14ac:dyDescent="0.2">
      <c r="A3410" s="1">
        <v>28074</v>
      </c>
      <c r="B3410" t="s">
        <v>7118</v>
      </c>
      <c r="C3410" t="s">
        <v>6751</v>
      </c>
    </row>
    <row r="3411" spans="1:3" x14ac:dyDescent="0.2">
      <c r="A3411" s="1">
        <v>28075</v>
      </c>
      <c r="B3411" t="s">
        <v>7119</v>
      </c>
      <c r="C3411" t="s">
        <v>6753</v>
      </c>
    </row>
    <row r="3412" spans="1:3" x14ac:dyDescent="0.2">
      <c r="A3412" s="1">
        <v>28076</v>
      </c>
      <c r="B3412" t="s">
        <v>7120</v>
      </c>
      <c r="C3412" t="s">
        <v>6755</v>
      </c>
    </row>
    <row r="3413" spans="1:3" x14ac:dyDescent="0.2">
      <c r="A3413" s="1">
        <v>28077</v>
      </c>
      <c r="B3413" t="s">
        <v>7121</v>
      </c>
      <c r="C3413" t="s">
        <v>6757</v>
      </c>
    </row>
    <row r="3414" spans="1:3" x14ac:dyDescent="0.2">
      <c r="A3414" s="1">
        <v>28078</v>
      </c>
      <c r="B3414" t="s">
        <v>7122</v>
      </c>
      <c r="C3414" t="s">
        <v>6759</v>
      </c>
    </row>
    <row r="3415" spans="1:3" x14ac:dyDescent="0.2">
      <c r="A3415" s="1">
        <v>28079</v>
      </c>
      <c r="B3415" t="s">
        <v>7123</v>
      </c>
      <c r="C3415" t="s">
        <v>6761</v>
      </c>
    </row>
    <row r="3416" spans="1:3" x14ac:dyDescent="0.2">
      <c r="A3416" s="1">
        <v>28080</v>
      </c>
      <c r="B3416" t="s">
        <v>7124</v>
      </c>
      <c r="C3416" t="s">
        <v>6763</v>
      </c>
    </row>
    <row r="3417" spans="1:3" x14ac:dyDescent="0.2">
      <c r="A3417" s="1">
        <v>28081</v>
      </c>
      <c r="B3417" t="s">
        <v>7125</v>
      </c>
      <c r="C3417" t="s">
        <v>1908</v>
      </c>
    </row>
    <row r="3418" spans="1:3" x14ac:dyDescent="0.2">
      <c r="A3418" s="1">
        <v>28082</v>
      </c>
      <c r="B3418" t="s">
        <v>7126</v>
      </c>
      <c r="C3418" t="s">
        <v>1910</v>
      </c>
    </row>
    <row r="3419" spans="1:3" x14ac:dyDescent="0.2">
      <c r="A3419" s="1">
        <v>28083</v>
      </c>
      <c r="B3419" t="s">
        <v>7127</v>
      </c>
      <c r="C3419" t="s">
        <v>1912</v>
      </c>
    </row>
    <row r="3420" spans="1:3" x14ac:dyDescent="0.2">
      <c r="A3420" s="1">
        <v>28084</v>
      </c>
      <c r="B3420" t="s">
        <v>7128</v>
      </c>
      <c r="C3420" t="s">
        <v>1914</v>
      </c>
    </row>
    <row r="3421" spans="1:3" x14ac:dyDescent="0.2">
      <c r="A3421" s="1">
        <v>28085</v>
      </c>
      <c r="B3421" t="s">
        <v>7129</v>
      </c>
      <c r="C3421" t="s">
        <v>1916</v>
      </c>
    </row>
    <row r="3422" spans="1:3" x14ac:dyDescent="0.2">
      <c r="A3422" s="1">
        <v>28086</v>
      </c>
      <c r="B3422" t="s">
        <v>7130</v>
      </c>
      <c r="C3422" t="s">
        <v>1918</v>
      </c>
    </row>
    <row r="3423" spans="1:3" x14ac:dyDescent="0.2">
      <c r="A3423" s="1">
        <v>28087</v>
      </c>
      <c r="B3423" t="s">
        <v>7131</v>
      </c>
      <c r="C3423" t="s">
        <v>7132</v>
      </c>
    </row>
    <row r="3424" spans="1:3" x14ac:dyDescent="0.2">
      <c r="A3424" s="1">
        <v>28088</v>
      </c>
      <c r="B3424" t="s">
        <v>7133</v>
      </c>
      <c r="C3424" t="s">
        <v>7134</v>
      </c>
    </row>
    <row r="3425" spans="1:3" x14ac:dyDescent="0.2">
      <c r="A3425" s="1">
        <v>28089</v>
      </c>
      <c r="B3425" t="s">
        <v>7135</v>
      </c>
      <c r="C3425" t="s">
        <v>7136</v>
      </c>
    </row>
    <row r="3426" spans="1:3" x14ac:dyDescent="0.2">
      <c r="A3426" s="1">
        <v>28090</v>
      </c>
      <c r="B3426" t="s">
        <v>7137</v>
      </c>
      <c r="C3426" t="s">
        <v>7138</v>
      </c>
    </row>
    <row r="3427" spans="1:3" x14ac:dyDescent="0.2">
      <c r="A3427" s="1">
        <v>28091</v>
      </c>
      <c r="B3427" t="s">
        <v>7139</v>
      </c>
      <c r="C3427" t="s">
        <v>7140</v>
      </c>
    </row>
    <row r="3428" spans="1:3" x14ac:dyDescent="0.2">
      <c r="A3428" s="1">
        <v>28092</v>
      </c>
      <c r="B3428" t="s">
        <v>7141</v>
      </c>
      <c r="C3428" t="s">
        <v>7142</v>
      </c>
    </row>
    <row r="3429" spans="1:3" x14ac:dyDescent="0.2">
      <c r="A3429" s="1">
        <v>28093</v>
      </c>
      <c r="B3429" t="s">
        <v>7143</v>
      </c>
      <c r="C3429" t="s">
        <v>7144</v>
      </c>
    </row>
    <row r="3430" spans="1:3" x14ac:dyDescent="0.2">
      <c r="A3430" s="1">
        <v>28094</v>
      </c>
      <c r="B3430" t="s">
        <v>7145</v>
      </c>
      <c r="C3430" t="s">
        <v>7146</v>
      </c>
    </row>
    <row r="3431" spans="1:3" x14ac:dyDescent="0.2">
      <c r="A3431" s="1">
        <v>28095</v>
      </c>
      <c r="B3431" t="s">
        <v>7147</v>
      </c>
      <c r="C3431" t="s">
        <v>7148</v>
      </c>
    </row>
    <row r="3432" spans="1:3" x14ac:dyDescent="0.2">
      <c r="A3432" s="1">
        <v>28096</v>
      </c>
      <c r="B3432" t="s">
        <v>7149</v>
      </c>
      <c r="C3432" t="s">
        <v>7150</v>
      </c>
    </row>
    <row r="3433" spans="1:3" x14ac:dyDescent="0.2">
      <c r="A3433" s="1">
        <v>28097</v>
      </c>
      <c r="B3433" t="s">
        <v>7151</v>
      </c>
      <c r="C3433" t="s">
        <v>7152</v>
      </c>
    </row>
    <row r="3434" spans="1:3" x14ac:dyDescent="0.2">
      <c r="A3434" s="1">
        <v>28098</v>
      </c>
      <c r="B3434" t="s">
        <v>7153</v>
      </c>
      <c r="C3434" t="s">
        <v>7154</v>
      </c>
    </row>
    <row r="3435" spans="1:3" x14ac:dyDescent="0.2">
      <c r="A3435" s="1">
        <v>28099</v>
      </c>
      <c r="B3435" t="s">
        <v>7155</v>
      </c>
      <c r="C3435" t="s">
        <v>7156</v>
      </c>
    </row>
    <row r="3436" spans="1:3" x14ac:dyDescent="0.2">
      <c r="A3436" s="1">
        <v>28100</v>
      </c>
      <c r="B3436" t="s">
        <v>7157</v>
      </c>
      <c r="C3436" t="s">
        <v>7158</v>
      </c>
    </row>
    <row r="3437" spans="1:3" x14ac:dyDescent="0.2">
      <c r="A3437" s="1">
        <v>28101</v>
      </c>
      <c r="B3437" t="s">
        <v>7159</v>
      </c>
      <c r="C3437" t="s">
        <v>7160</v>
      </c>
    </row>
    <row r="3438" spans="1:3" x14ac:dyDescent="0.2">
      <c r="A3438" s="1">
        <v>28102</v>
      </c>
      <c r="B3438" t="s">
        <v>7161</v>
      </c>
      <c r="C3438" t="s">
        <v>7162</v>
      </c>
    </row>
    <row r="3439" spans="1:3" x14ac:dyDescent="0.2">
      <c r="A3439" s="1">
        <v>28103</v>
      </c>
      <c r="B3439" t="s">
        <v>7163</v>
      </c>
      <c r="C3439" t="s">
        <v>7164</v>
      </c>
    </row>
    <row r="3440" spans="1:3" x14ac:dyDescent="0.2">
      <c r="A3440" s="1">
        <v>28104</v>
      </c>
      <c r="B3440" t="s">
        <v>7165</v>
      </c>
      <c r="C3440" t="s">
        <v>7166</v>
      </c>
    </row>
    <row r="3441" spans="1:3" x14ac:dyDescent="0.2">
      <c r="A3441" s="1">
        <v>28105</v>
      </c>
      <c r="B3441" t="s">
        <v>7167</v>
      </c>
      <c r="C3441" t="s">
        <v>7168</v>
      </c>
    </row>
    <row r="3442" spans="1:3" x14ac:dyDescent="0.2">
      <c r="A3442" s="1">
        <v>28106</v>
      </c>
      <c r="B3442" t="s">
        <v>7169</v>
      </c>
      <c r="C3442" t="s">
        <v>7170</v>
      </c>
    </row>
    <row r="3443" spans="1:3" x14ac:dyDescent="0.2">
      <c r="A3443" s="1">
        <v>28107</v>
      </c>
      <c r="B3443" t="s">
        <v>7171</v>
      </c>
      <c r="C3443" t="s">
        <v>7172</v>
      </c>
    </row>
    <row r="3444" spans="1:3" x14ac:dyDescent="0.2">
      <c r="A3444" s="1">
        <v>28108</v>
      </c>
      <c r="B3444" t="s">
        <v>7173</v>
      </c>
      <c r="C3444" t="s">
        <v>7174</v>
      </c>
    </row>
    <row r="3445" spans="1:3" x14ac:dyDescent="0.2">
      <c r="A3445" s="1">
        <v>28109</v>
      </c>
      <c r="B3445" t="s">
        <v>7175</v>
      </c>
      <c r="C3445" t="s">
        <v>7176</v>
      </c>
    </row>
    <row r="3446" spans="1:3" x14ac:dyDescent="0.2">
      <c r="A3446" s="1">
        <v>28110</v>
      </c>
      <c r="B3446" t="s">
        <v>7177</v>
      </c>
      <c r="C3446" t="s">
        <v>7178</v>
      </c>
    </row>
    <row r="3447" spans="1:3" x14ac:dyDescent="0.2">
      <c r="A3447" s="1">
        <v>28111</v>
      </c>
      <c r="B3447" t="s">
        <v>7179</v>
      </c>
      <c r="C3447" t="s">
        <v>7180</v>
      </c>
    </row>
    <row r="3448" spans="1:3" x14ac:dyDescent="0.2">
      <c r="A3448" s="1">
        <v>28112</v>
      </c>
      <c r="B3448" t="s">
        <v>7181</v>
      </c>
      <c r="C3448" t="s">
        <v>7182</v>
      </c>
    </row>
    <row r="3449" spans="1:3" x14ac:dyDescent="0.2">
      <c r="A3449" s="1">
        <v>28113</v>
      </c>
      <c r="B3449" t="s">
        <v>7183</v>
      </c>
      <c r="C3449" t="s">
        <v>7184</v>
      </c>
    </row>
    <row r="3450" spans="1:3" x14ac:dyDescent="0.2">
      <c r="A3450" s="1">
        <v>28114</v>
      </c>
      <c r="B3450" t="s">
        <v>7185</v>
      </c>
      <c r="C3450" t="s">
        <v>7186</v>
      </c>
    </row>
    <row r="3451" spans="1:3" x14ac:dyDescent="0.2">
      <c r="A3451" s="1">
        <v>28115</v>
      </c>
      <c r="B3451" t="s">
        <v>7187</v>
      </c>
      <c r="C3451" t="s">
        <v>7188</v>
      </c>
    </row>
    <row r="3452" spans="1:3" x14ac:dyDescent="0.2">
      <c r="A3452" s="1">
        <v>28116</v>
      </c>
      <c r="B3452" t="s">
        <v>7189</v>
      </c>
      <c r="C3452" t="s">
        <v>7190</v>
      </c>
    </row>
    <row r="3453" spans="1:3" x14ac:dyDescent="0.2">
      <c r="A3453" s="1">
        <v>28117</v>
      </c>
      <c r="B3453" t="s">
        <v>7191</v>
      </c>
      <c r="C3453" t="s">
        <v>7192</v>
      </c>
    </row>
    <row r="3454" spans="1:3" x14ac:dyDescent="0.2">
      <c r="A3454" s="1">
        <v>28118</v>
      </c>
      <c r="B3454" t="s">
        <v>7193</v>
      </c>
      <c r="C3454" t="s">
        <v>7194</v>
      </c>
    </row>
    <row r="3455" spans="1:3" x14ac:dyDescent="0.2">
      <c r="A3455" s="1">
        <v>28119</v>
      </c>
      <c r="B3455" t="s">
        <v>7195</v>
      </c>
      <c r="C3455" t="s">
        <v>7196</v>
      </c>
    </row>
    <row r="3456" spans="1:3" x14ac:dyDescent="0.2">
      <c r="A3456" s="1">
        <v>28120</v>
      </c>
      <c r="B3456" t="s">
        <v>7197</v>
      </c>
      <c r="C3456" t="s">
        <v>7198</v>
      </c>
    </row>
    <row r="3457" spans="1:3" x14ac:dyDescent="0.2">
      <c r="A3457" s="1">
        <v>28121</v>
      </c>
      <c r="B3457" t="s">
        <v>7199</v>
      </c>
      <c r="C3457" t="s">
        <v>7200</v>
      </c>
    </row>
    <row r="3458" spans="1:3" x14ac:dyDescent="0.2">
      <c r="A3458" s="1">
        <v>28122</v>
      </c>
      <c r="B3458" t="s">
        <v>7201</v>
      </c>
      <c r="C3458" t="s">
        <v>6777</v>
      </c>
    </row>
    <row r="3459" spans="1:3" x14ac:dyDescent="0.2">
      <c r="A3459" s="1">
        <v>28123</v>
      </c>
      <c r="B3459" t="s">
        <v>7202</v>
      </c>
      <c r="C3459" t="s">
        <v>6779</v>
      </c>
    </row>
    <row r="3460" spans="1:3" x14ac:dyDescent="0.2">
      <c r="A3460" s="1">
        <v>28124</v>
      </c>
      <c r="B3460" t="s">
        <v>7203</v>
      </c>
      <c r="C3460" t="s">
        <v>7204</v>
      </c>
    </row>
    <row r="3461" spans="1:3" x14ac:dyDescent="0.2">
      <c r="A3461" s="1">
        <v>28125</v>
      </c>
      <c r="B3461" t="s">
        <v>7205</v>
      </c>
      <c r="C3461" t="s">
        <v>7206</v>
      </c>
    </row>
    <row r="3462" spans="1:3" x14ac:dyDescent="0.2">
      <c r="A3462" s="1">
        <v>28126</v>
      </c>
      <c r="B3462" t="s">
        <v>7207</v>
      </c>
      <c r="C3462" t="s">
        <v>7208</v>
      </c>
    </row>
    <row r="3463" spans="1:3" x14ac:dyDescent="0.2">
      <c r="A3463" s="1">
        <v>28127</v>
      </c>
      <c r="B3463" t="s">
        <v>7209</v>
      </c>
      <c r="C3463" t="s">
        <v>7210</v>
      </c>
    </row>
    <row r="3464" spans="1:3" x14ac:dyDescent="0.2">
      <c r="A3464" s="1">
        <v>28128</v>
      </c>
      <c r="B3464" t="s">
        <v>7211</v>
      </c>
      <c r="C3464" t="s">
        <v>7212</v>
      </c>
    </row>
    <row r="3465" spans="1:3" x14ac:dyDescent="0.2">
      <c r="A3465" s="1">
        <v>28129</v>
      </c>
      <c r="B3465" t="s">
        <v>7213</v>
      </c>
      <c r="C3465" t="s">
        <v>7214</v>
      </c>
    </row>
    <row r="3466" spans="1:3" x14ac:dyDescent="0.2">
      <c r="A3466" s="1">
        <v>28130</v>
      </c>
      <c r="B3466" t="s">
        <v>7215</v>
      </c>
      <c r="C3466" t="s">
        <v>7216</v>
      </c>
    </row>
    <row r="3467" spans="1:3" x14ac:dyDescent="0.2">
      <c r="A3467" s="1">
        <v>28131</v>
      </c>
      <c r="B3467" t="s">
        <v>7217</v>
      </c>
      <c r="C3467" t="s">
        <v>7218</v>
      </c>
    </row>
    <row r="3468" spans="1:3" x14ac:dyDescent="0.2">
      <c r="A3468" s="1">
        <v>28132</v>
      </c>
      <c r="B3468" t="s">
        <v>7219</v>
      </c>
      <c r="C3468" t="s">
        <v>7220</v>
      </c>
    </row>
    <row r="3469" spans="1:3" x14ac:dyDescent="0.2">
      <c r="A3469" s="1">
        <v>28133</v>
      </c>
      <c r="B3469" t="s">
        <v>7221</v>
      </c>
      <c r="C3469" t="s">
        <v>7222</v>
      </c>
    </row>
    <row r="3470" spans="1:3" x14ac:dyDescent="0.2">
      <c r="A3470" s="1">
        <v>31104</v>
      </c>
      <c r="B3470" t="s">
        <v>7223</v>
      </c>
      <c r="C3470" t="s">
        <v>7224</v>
      </c>
    </row>
    <row r="3471" spans="1:3" x14ac:dyDescent="0.2">
      <c r="A3471" s="1">
        <v>31105</v>
      </c>
      <c r="B3471" t="s">
        <v>7225</v>
      </c>
      <c r="C3471" t="s">
        <v>7226</v>
      </c>
    </row>
    <row r="3472" spans="1:3" x14ac:dyDescent="0.2">
      <c r="A3472" s="1">
        <v>31106</v>
      </c>
      <c r="B3472" t="s">
        <v>7227</v>
      </c>
      <c r="C3472" t="s">
        <v>7228</v>
      </c>
    </row>
    <row r="3473" spans="1:3" x14ac:dyDescent="0.2">
      <c r="A3473" s="1">
        <v>31170</v>
      </c>
      <c r="B3473" t="s">
        <v>7229</v>
      </c>
      <c r="C3473" t="s">
        <v>7230</v>
      </c>
    </row>
    <row r="3474" spans="1:3" x14ac:dyDescent="0.2">
      <c r="A3474" s="1">
        <v>31171</v>
      </c>
      <c r="B3474" t="s">
        <v>7231</v>
      </c>
      <c r="C3474" t="s">
        <v>6775</v>
      </c>
    </row>
    <row r="3475" spans="1:3" x14ac:dyDescent="0.2">
      <c r="A3475" s="1">
        <v>28134</v>
      </c>
      <c r="B3475" t="s">
        <v>7232</v>
      </c>
      <c r="C3475" t="s">
        <v>7233</v>
      </c>
    </row>
    <row r="3476" spans="1:3" x14ac:dyDescent="0.2">
      <c r="A3476" s="1">
        <v>28135</v>
      </c>
      <c r="B3476" t="s">
        <v>7234</v>
      </c>
      <c r="C3476" t="s">
        <v>7235</v>
      </c>
    </row>
    <row r="3477" spans="1:3" x14ac:dyDescent="0.2">
      <c r="A3477" s="1">
        <v>28136</v>
      </c>
      <c r="B3477" t="s">
        <v>7236</v>
      </c>
      <c r="C3477" t="s">
        <v>7237</v>
      </c>
    </row>
    <row r="3478" spans="1:3" x14ac:dyDescent="0.2">
      <c r="A3478" s="1">
        <v>28137</v>
      </c>
      <c r="B3478" t="s">
        <v>7238</v>
      </c>
      <c r="C3478" t="s">
        <v>7239</v>
      </c>
    </row>
    <row r="3479" spans="1:3" x14ac:dyDescent="0.2">
      <c r="A3479" s="1">
        <v>30984</v>
      </c>
      <c r="B3479" t="s">
        <v>7240</v>
      </c>
      <c r="C3479" t="s">
        <v>7241</v>
      </c>
    </row>
    <row r="3480" spans="1:3" x14ac:dyDescent="0.2">
      <c r="A3480" s="1">
        <v>28138</v>
      </c>
      <c r="B3480" t="s">
        <v>7242</v>
      </c>
      <c r="C3480" t="s">
        <v>7243</v>
      </c>
    </row>
    <row r="3481" spans="1:3" x14ac:dyDescent="0.2">
      <c r="A3481" s="1">
        <v>28139</v>
      </c>
      <c r="B3481" t="s">
        <v>7244</v>
      </c>
      <c r="C3481" t="s">
        <v>6789</v>
      </c>
    </row>
    <row r="3482" spans="1:3" x14ac:dyDescent="0.2">
      <c r="A3482" s="1">
        <v>28140</v>
      </c>
      <c r="B3482" t="s">
        <v>7245</v>
      </c>
      <c r="C3482" t="s">
        <v>6791</v>
      </c>
    </row>
    <row r="3483" spans="1:3" x14ac:dyDescent="0.2">
      <c r="A3483" s="1">
        <v>28141</v>
      </c>
      <c r="B3483" t="s">
        <v>7246</v>
      </c>
      <c r="C3483" t="s">
        <v>6793</v>
      </c>
    </row>
    <row r="3484" spans="1:3" x14ac:dyDescent="0.2">
      <c r="A3484" s="1">
        <v>28142</v>
      </c>
      <c r="B3484" t="s">
        <v>7247</v>
      </c>
      <c r="C3484" t="s">
        <v>6795</v>
      </c>
    </row>
    <row r="3485" spans="1:3" x14ac:dyDescent="0.2">
      <c r="A3485" s="1">
        <v>28143</v>
      </c>
      <c r="B3485" t="s">
        <v>7248</v>
      </c>
      <c r="C3485" t="s">
        <v>6797</v>
      </c>
    </row>
    <row r="3486" spans="1:3" x14ac:dyDescent="0.2">
      <c r="A3486" s="1">
        <v>28144</v>
      </c>
      <c r="B3486" t="s">
        <v>7249</v>
      </c>
      <c r="C3486" t="s">
        <v>6799</v>
      </c>
    </row>
    <row r="3487" spans="1:3" x14ac:dyDescent="0.2">
      <c r="A3487" s="1">
        <v>28145</v>
      </c>
      <c r="B3487" t="s">
        <v>7250</v>
      </c>
      <c r="C3487" t="s">
        <v>7251</v>
      </c>
    </row>
    <row r="3488" spans="1:3" x14ac:dyDescent="0.2">
      <c r="A3488" s="1">
        <v>28146</v>
      </c>
      <c r="B3488" t="s">
        <v>7252</v>
      </c>
      <c r="C3488" t="s">
        <v>7253</v>
      </c>
    </row>
    <row r="3489" spans="1:3" x14ac:dyDescent="0.2">
      <c r="A3489" s="1">
        <v>28147</v>
      </c>
      <c r="B3489" t="s">
        <v>7254</v>
      </c>
      <c r="C3489" t="s">
        <v>7255</v>
      </c>
    </row>
    <row r="3490" spans="1:3" x14ac:dyDescent="0.2">
      <c r="A3490" s="1">
        <v>28148</v>
      </c>
      <c r="B3490" t="s">
        <v>7256</v>
      </c>
      <c r="C3490" t="s">
        <v>7257</v>
      </c>
    </row>
    <row r="3491" spans="1:3" x14ac:dyDescent="0.2">
      <c r="A3491" s="1">
        <v>28149</v>
      </c>
      <c r="B3491" t="s">
        <v>7258</v>
      </c>
      <c r="C3491" t="s">
        <v>7259</v>
      </c>
    </row>
    <row r="3492" spans="1:3" x14ac:dyDescent="0.2">
      <c r="A3492" s="1">
        <v>28150</v>
      </c>
      <c r="B3492" t="s">
        <v>7260</v>
      </c>
      <c r="C3492" t="s">
        <v>7261</v>
      </c>
    </row>
    <row r="3493" spans="1:3" x14ac:dyDescent="0.2">
      <c r="A3493" s="1">
        <v>28151</v>
      </c>
      <c r="B3493" t="s">
        <v>7262</v>
      </c>
      <c r="C3493" t="s">
        <v>7263</v>
      </c>
    </row>
    <row r="3494" spans="1:3" x14ac:dyDescent="0.2">
      <c r="A3494" s="1">
        <v>28518</v>
      </c>
      <c r="B3494" t="s">
        <v>7264</v>
      </c>
      <c r="C3494" t="s">
        <v>6290</v>
      </c>
    </row>
    <row r="3495" spans="1:3" x14ac:dyDescent="0.2">
      <c r="A3495" s="1">
        <v>28519</v>
      </c>
      <c r="B3495" t="s">
        <v>7265</v>
      </c>
      <c r="C3495" t="s">
        <v>6292</v>
      </c>
    </row>
    <row r="3496" spans="1:3" x14ac:dyDescent="0.2">
      <c r="A3496" s="1">
        <v>28520</v>
      </c>
      <c r="B3496" t="s">
        <v>7266</v>
      </c>
      <c r="C3496" t="s">
        <v>6294</v>
      </c>
    </row>
    <row r="3497" spans="1:3" x14ac:dyDescent="0.2">
      <c r="A3497" s="1">
        <v>28521</v>
      </c>
      <c r="B3497" t="s">
        <v>7267</v>
      </c>
      <c r="C3497" t="s">
        <v>6296</v>
      </c>
    </row>
    <row r="3498" spans="1:3" x14ac:dyDescent="0.2">
      <c r="A3498" s="1">
        <v>28522</v>
      </c>
      <c r="B3498" t="s">
        <v>7268</v>
      </c>
      <c r="C3498" t="s">
        <v>6298</v>
      </c>
    </row>
    <row r="3499" spans="1:3" x14ac:dyDescent="0.2">
      <c r="A3499" s="1">
        <v>28523</v>
      </c>
      <c r="B3499" t="s">
        <v>7269</v>
      </c>
      <c r="C3499" t="s">
        <v>6300</v>
      </c>
    </row>
    <row r="3500" spans="1:3" x14ac:dyDescent="0.2">
      <c r="A3500" s="1">
        <v>28524</v>
      </c>
      <c r="B3500" t="s">
        <v>7270</v>
      </c>
      <c r="C3500" t="s">
        <v>6302</v>
      </c>
    </row>
    <row r="3501" spans="1:3" x14ac:dyDescent="0.2">
      <c r="A3501" s="1">
        <v>28525</v>
      </c>
      <c r="B3501" t="s">
        <v>7271</v>
      </c>
      <c r="C3501" t="s">
        <v>6304</v>
      </c>
    </row>
    <row r="3502" spans="1:3" x14ac:dyDescent="0.2">
      <c r="A3502" s="1">
        <v>28563</v>
      </c>
      <c r="B3502" t="s">
        <v>7272</v>
      </c>
      <c r="C3502" t="s">
        <v>7273</v>
      </c>
    </row>
    <row r="3503" spans="1:3" x14ac:dyDescent="0.2">
      <c r="A3503" s="1">
        <v>31053</v>
      </c>
      <c r="B3503" t="s">
        <v>7274</v>
      </c>
      <c r="C3503" t="s">
        <v>7275</v>
      </c>
    </row>
    <row r="3504" spans="1:3" x14ac:dyDescent="0.2">
      <c r="A3504" s="1">
        <v>31055</v>
      </c>
      <c r="B3504" t="s">
        <v>7276</v>
      </c>
      <c r="C3504" t="s">
        <v>7277</v>
      </c>
    </row>
    <row r="3505" spans="1:3" x14ac:dyDescent="0.2">
      <c r="A3505" s="1">
        <v>31056</v>
      </c>
      <c r="B3505" t="s">
        <v>7278</v>
      </c>
      <c r="C3505" t="s">
        <v>7279</v>
      </c>
    </row>
    <row r="3506" spans="1:3" x14ac:dyDescent="0.2">
      <c r="A3506" s="1">
        <v>31057</v>
      </c>
      <c r="B3506" t="s">
        <v>7280</v>
      </c>
      <c r="C3506" t="s">
        <v>7281</v>
      </c>
    </row>
    <row r="3507" spans="1:3" x14ac:dyDescent="0.2">
      <c r="A3507" s="1">
        <v>31058</v>
      </c>
      <c r="B3507" t="s">
        <v>7282</v>
      </c>
      <c r="C3507" t="s">
        <v>7283</v>
      </c>
    </row>
    <row r="3508" spans="1:3" x14ac:dyDescent="0.2">
      <c r="A3508" s="1">
        <v>31059</v>
      </c>
      <c r="B3508" t="s">
        <v>7284</v>
      </c>
      <c r="C3508" t="s">
        <v>7285</v>
      </c>
    </row>
    <row r="3509" spans="1:3" x14ac:dyDescent="0.2">
      <c r="A3509" s="1">
        <v>31060</v>
      </c>
      <c r="B3509" t="s">
        <v>7286</v>
      </c>
      <c r="C3509" t="s">
        <v>7287</v>
      </c>
    </row>
    <row r="3510" spans="1:3" x14ac:dyDescent="0.2">
      <c r="A3510" s="1">
        <v>31061</v>
      </c>
      <c r="B3510" t="s">
        <v>7288</v>
      </c>
      <c r="C3510" t="s">
        <v>7289</v>
      </c>
    </row>
    <row r="3511" spans="1:3" x14ac:dyDescent="0.2">
      <c r="A3511" s="1">
        <v>31062</v>
      </c>
      <c r="B3511" t="s">
        <v>7290</v>
      </c>
      <c r="C3511" t="s">
        <v>7291</v>
      </c>
    </row>
    <row r="3512" spans="1:3" x14ac:dyDescent="0.2">
      <c r="A3512" s="1">
        <v>31063</v>
      </c>
      <c r="B3512" t="s">
        <v>7292</v>
      </c>
      <c r="C3512" t="s">
        <v>7293</v>
      </c>
    </row>
    <row r="3513" spans="1:3" x14ac:dyDescent="0.2">
      <c r="A3513" s="1">
        <v>31064</v>
      </c>
      <c r="B3513" t="s">
        <v>7294</v>
      </c>
      <c r="C3513" t="s">
        <v>7295</v>
      </c>
    </row>
    <row r="3514" spans="1:3" x14ac:dyDescent="0.2">
      <c r="A3514" s="1">
        <v>31065</v>
      </c>
      <c r="B3514" t="s">
        <v>7296</v>
      </c>
      <c r="C3514" t="s">
        <v>7297</v>
      </c>
    </row>
    <row r="3515" spans="1:3" x14ac:dyDescent="0.2">
      <c r="A3515" s="1">
        <v>31066</v>
      </c>
      <c r="B3515" t="s">
        <v>7298</v>
      </c>
      <c r="C3515" t="s">
        <v>7299</v>
      </c>
    </row>
    <row r="3516" spans="1:3" x14ac:dyDescent="0.2">
      <c r="A3516" s="1">
        <v>31067</v>
      </c>
      <c r="B3516" t="s">
        <v>7300</v>
      </c>
      <c r="C3516" t="s">
        <v>7301</v>
      </c>
    </row>
    <row r="3517" spans="1:3" x14ac:dyDescent="0.2">
      <c r="A3517" s="1">
        <v>31068</v>
      </c>
      <c r="B3517" t="s">
        <v>7302</v>
      </c>
      <c r="C3517" t="s">
        <v>7303</v>
      </c>
    </row>
    <row r="3518" spans="1:3" x14ac:dyDescent="0.2">
      <c r="A3518" s="1">
        <v>31069</v>
      </c>
      <c r="B3518" t="s">
        <v>7304</v>
      </c>
      <c r="C3518" t="s">
        <v>7305</v>
      </c>
    </row>
    <row r="3519" spans="1:3" x14ac:dyDescent="0.2">
      <c r="A3519" s="1">
        <v>31070</v>
      </c>
      <c r="B3519" t="s">
        <v>7306</v>
      </c>
      <c r="C3519" t="s">
        <v>7307</v>
      </c>
    </row>
    <row r="3520" spans="1:3" x14ac:dyDescent="0.2">
      <c r="A3520" s="1">
        <v>31071</v>
      </c>
      <c r="B3520" t="s">
        <v>7308</v>
      </c>
      <c r="C3520" t="s">
        <v>7309</v>
      </c>
    </row>
    <row r="3521" spans="1:3" x14ac:dyDescent="0.2">
      <c r="A3521" s="1">
        <v>31072</v>
      </c>
      <c r="B3521" t="s">
        <v>7310</v>
      </c>
      <c r="C3521" t="s">
        <v>7311</v>
      </c>
    </row>
    <row r="3522" spans="1:3" x14ac:dyDescent="0.2">
      <c r="A3522" s="1">
        <v>31073</v>
      </c>
      <c r="B3522" t="s">
        <v>7312</v>
      </c>
      <c r="C3522" t="s">
        <v>7313</v>
      </c>
    </row>
    <row r="3523" spans="1:3" x14ac:dyDescent="0.2">
      <c r="A3523" s="1">
        <v>31074</v>
      </c>
      <c r="B3523" t="s">
        <v>7314</v>
      </c>
      <c r="C3523" t="s">
        <v>7315</v>
      </c>
    </row>
    <row r="3524" spans="1:3" x14ac:dyDescent="0.2">
      <c r="A3524" s="1">
        <v>28152</v>
      </c>
      <c r="B3524" t="s">
        <v>7316</v>
      </c>
      <c r="C3524" t="s">
        <v>7317</v>
      </c>
    </row>
    <row r="3525" spans="1:3" x14ac:dyDescent="0.2">
      <c r="A3525" s="1">
        <v>28153</v>
      </c>
      <c r="B3525" t="s">
        <v>7318</v>
      </c>
      <c r="C3525" t="s">
        <v>7319</v>
      </c>
    </row>
    <row r="3526" spans="1:3" x14ac:dyDescent="0.2">
      <c r="A3526" s="1">
        <v>28154</v>
      </c>
      <c r="B3526" t="s">
        <v>7320</v>
      </c>
      <c r="C3526" t="s">
        <v>7321</v>
      </c>
    </row>
    <row r="3527" spans="1:3" x14ac:dyDescent="0.2">
      <c r="A3527" s="1">
        <v>28155</v>
      </c>
      <c r="B3527" t="s">
        <v>7322</v>
      </c>
      <c r="C3527" t="s">
        <v>7323</v>
      </c>
    </row>
    <row r="3528" spans="1:3" x14ac:dyDescent="0.2">
      <c r="A3528" s="1">
        <v>28156</v>
      </c>
      <c r="B3528" t="s">
        <v>7324</v>
      </c>
      <c r="C3528" t="s">
        <v>7325</v>
      </c>
    </row>
    <row r="3529" spans="1:3" x14ac:dyDescent="0.2">
      <c r="A3529" s="1">
        <v>28157</v>
      </c>
      <c r="B3529" t="s">
        <v>7326</v>
      </c>
      <c r="C3529" t="s">
        <v>7327</v>
      </c>
    </row>
    <row r="3530" spans="1:3" x14ac:dyDescent="0.2">
      <c r="A3530" s="1">
        <v>28158</v>
      </c>
      <c r="B3530" t="s">
        <v>7328</v>
      </c>
      <c r="C3530" t="s">
        <v>7329</v>
      </c>
    </row>
    <row r="3531" spans="1:3" x14ac:dyDescent="0.2">
      <c r="A3531" s="1">
        <v>28159</v>
      </c>
      <c r="B3531" t="s">
        <v>7330</v>
      </c>
      <c r="C3531" t="s">
        <v>7331</v>
      </c>
    </row>
    <row r="3532" spans="1:3" x14ac:dyDescent="0.2">
      <c r="A3532" s="1">
        <v>28160</v>
      </c>
      <c r="B3532" t="s">
        <v>7332</v>
      </c>
      <c r="C3532" t="s">
        <v>7333</v>
      </c>
    </row>
    <row r="3533" spans="1:3" x14ac:dyDescent="0.2">
      <c r="A3533" s="1">
        <v>28161</v>
      </c>
      <c r="B3533" t="s">
        <v>7334</v>
      </c>
      <c r="C3533" t="s">
        <v>7335</v>
      </c>
    </row>
    <row r="3534" spans="1:3" x14ac:dyDescent="0.2">
      <c r="A3534" s="1">
        <v>28162</v>
      </c>
      <c r="B3534" t="s">
        <v>7336</v>
      </c>
      <c r="C3534" t="s">
        <v>7337</v>
      </c>
    </row>
    <row r="3535" spans="1:3" x14ac:dyDescent="0.2">
      <c r="A3535" s="1">
        <v>28163</v>
      </c>
      <c r="B3535" t="s">
        <v>7338</v>
      </c>
      <c r="C3535" t="s">
        <v>7339</v>
      </c>
    </row>
    <row r="3536" spans="1:3" x14ac:dyDescent="0.2">
      <c r="A3536" s="1">
        <v>28164</v>
      </c>
      <c r="B3536" t="s">
        <v>7340</v>
      </c>
      <c r="C3536" t="s">
        <v>7341</v>
      </c>
    </row>
    <row r="3537" spans="1:3" x14ac:dyDescent="0.2">
      <c r="A3537" s="1">
        <v>28165</v>
      </c>
      <c r="B3537" t="s">
        <v>7342</v>
      </c>
      <c r="C3537" t="s">
        <v>7343</v>
      </c>
    </row>
    <row r="3538" spans="1:3" x14ac:dyDescent="0.2">
      <c r="A3538" s="1">
        <v>28166</v>
      </c>
      <c r="B3538" t="s">
        <v>7344</v>
      </c>
      <c r="C3538" t="s">
        <v>7345</v>
      </c>
    </row>
    <row r="3539" spans="1:3" x14ac:dyDescent="0.2">
      <c r="A3539" s="1">
        <v>28167</v>
      </c>
      <c r="B3539" t="s">
        <v>7346</v>
      </c>
      <c r="C3539" t="s">
        <v>7347</v>
      </c>
    </row>
    <row r="3540" spans="1:3" x14ac:dyDescent="0.2">
      <c r="A3540" s="1">
        <v>28168</v>
      </c>
      <c r="B3540" t="s">
        <v>7348</v>
      </c>
      <c r="C3540" t="s">
        <v>7349</v>
      </c>
    </row>
    <row r="3541" spans="1:3" x14ac:dyDescent="0.2">
      <c r="A3541" s="1">
        <v>28169</v>
      </c>
      <c r="B3541" t="s">
        <v>7350</v>
      </c>
      <c r="C3541" t="s">
        <v>7351</v>
      </c>
    </row>
    <row r="3542" spans="1:3" x14ac:dyDescent="0.2">
      <c r="A3542" s="1">
        <v>28170</v>
      </c>
      <c r="B3542" t="s">
        <v>7352</v>
      </c>
      <c r="C3542" t="s">
        <v>7353</v>
      </c>
    </row>
    <row r="3543" spans="1:3" x14ac:dyDescent="0.2">
      <c r="A3543" s="1">
        <v>28171</v>
      </c>
      <c r="B3543" t="s">
        <v>7354</v>
      </c>
      <c r="C3543" t="s">
        <v>7355</v>
      </c>
    </row>
    <row r="3544" spans="1:3" x14ac:dyDescent="0.2">
      <c r="A3544" s="1">
        <v>28172</v>
      </c>
      <c r="B3544" t="s">
        <v>7356</v>
      </c>
      <c r="C3544" t="s">
        <v>7357</v>
      </c>
    </row>
    <row r="3545" spans="1:3" x14ac:dyDescent="0.2">
      <c r="A3545" s="1">
        <v>31378</v>
      </c>
      <c r="B3545" t="s">
        <v>7358</v>
      </c>
      <c r="C3545" t="s">
        <v>7359</v>
      </c>
    </row>
    <row r="3546" spans="1:3" x14ac:dyDescent="0.2">
      <c r="A3546" s="1">
        <v>28173</v>
      </c>
      <c r="B3546" t="s">
        <v>7360</v>
      </c>
      <c r="C3546" t="s">
        <v>7361</v>
      </c>
    </row>
    <row r="3547" spans="1:3" x14ac:dyDescent="0.2">
      <c r="A3547" s="1">
        <v>28174</v>
      </c>
      <c r="B3547" t="s">
        <v>7362</v>
      </c>
      <c r="C3547" t="s">
        <v>7363</v>
      </c>
    </row>
    <row r="3548" spans="1:3" x14ac:dyDescent="0.2">
      <c r="A3548" s="1">
        <v>28175</v>
      </c>
      <c r="B3548" t="s">
        <v>7364</v>
      </c>
      <c r="C3548" t="s">
        <v>7365</v>
      </c>
    </row>
    <row r="3549" spans="1:3" x14ac:dyDescent="0.2">
      <c r="A3549" s="1">
        <v>28176</v>
      </c>
      <c r="B3549" t="s">
        <v>7366</v>
      </c>
      <c r="C3549" t="s">
        <v>7367</v>
      </c>
    </row>
    <row r="3550" spans="1:3" x14ac:dyDescent="0.2">
      <c r="A3550" s="1">
        <v>28177</v>
      </c>
      <c r="B3550" t="s">
        <v>7368</v>
      </c>
      <c r="C3550" t="s">
        <v>7369</v>
      </c>
    </row>
    <row r="3551" spans="1:3" x14ac:dyDescent="0.2">
      <c r="A3551" s="1">
        <v>28178</v>
      </c>
      <c r="B3551" t="s">
        <v>7370</v>
      </c>
      <c r="C3551" t="s">
        <v>7371</v>
      </c>
    </row>
    <row r="3552" spans="1:3" x14ac:dyDescent="0.2">
      <c r="A3552" s="1">
        <v>28179</v>
      </c>
      <c r="B3552" t="s">
        <v>7372</v>
      </c>
      <c r="C3552" t="s">
        <v>7373</v>
      </c>
    </row>
    <row r="3553" spans="1:3" x14ac:dyDescent="0.2">
      <c r="A3553" s="1">
        <v>28180</v>
      </c>
      <c r="B3553" t="s">
        <v>7374</v>
      </c>
      <c r="C3553" t="s">
        <v>7375</v>
      </c>
    </row>
    <row r="3554" spans="1:3" x14ac:dyDescent="0.2">
      <c r="A3554" s="1">
        <v>28181</v>
      </c>
      <c r="B3554" t="s">
        <v>7376</v>
      </c>
      <c r="C3554" t="s">
        <v>7377</v>
      </c>
    </row>
    <row r="3555" spans="1:3" x14ac:dyDescent="0.2">
      <c r="A3555" s="1">
        <v>28182</v>
      </c>
      <c r="B3555" t="s">
        <v>7378</v>
      </c>
      <c r="C3555" t="s">
        <v>7379</v>
      </c>
    </row>
    <row r="3556" spans="1:3" x14ac:dyDescent="0.2">
      <c r="A3556" s="1">
        <v>28183</v>
      </c>
      <c r="B3556" t="s">
        <v>7380</v>
      </c>
      <c r="C3556" t="s">
        <v>7381</v>
      </c>
    </row>
    <row r="3557" spans="1:3" x14ac:dyDescent="0.2">
      <c r="A3557" s="1">
        <v>31000</v>
      </c>
      <c r="B3557" t="s">
        <v>7382</v>
      </c>
      <c r="C3557" t="s">
        <v>7383</v>
      </c>
    </row>
    <row r="3558" spans="1:3" x14ac:dyDescent="0.2">
      <c r="A3558" s="1">
        <v>30998</v>
      </c>
      <c r="B3558" t="s">
        <v>7384</v>
      </c>
      <c r="C3558" t="s">
        <v>7385</v>
      </c>
    </row>
    <row r="3559" spans="1:3" x14ac:dyDescent="0.2">
      <c r="A3559" s="1">
        <v>30999</v>
      </c>
      <c r="B3559" t="s">
        <v>7386</v>
      </c>
      <c r="C3559" t="s">
        <v>7387</v>
      </c>
    </row>
    <row r="3560" spans="1:3" x14ac:dyDescent="0.2">
      <c r="A3560" s="1">
        <v>31010</v>
      </c>
      <c r="B3560" t="s">
        <v>7388</v>
      </c>
      <c r="C3560" t="s">
        <v>7389</v>
      </c>
    </row>
    <row r="3561" spans="1:3" x14ac:dyDescent="0.2">
      <c r="A3561" s="1">
        <v>28389</v>
      </c>
      <c r="B3561" t="s">
        <v>7390</v>
      </c>
      <c r="C3561" t="s">
        <v>7391</v>
      </c>
    </row>
    <row r="3562" spans="1:3" x14ac:dyDescent="0.2">
      <c r="A3562" s="1">
        <v>28390</v>
      </c>
      <c r="B3562" t="s">
        <v>7392</v>
      </c>
      <c r="C3562" t="s">
        <v>1713</v>
      </c>
    </row>
    <row r="3563" spans="1:3" x14ac:dyDescent="0.2">
      <c r="A3563" s="1">
        <v>28391</v>
      </c>
      <c r="B3563" t="s">
        <v>7393</v>
      </c>
      <c r="C3563" t="s">
        <v>7394</v>
      </c>
    </row>
    <row r="3564" spans="1:3" x14ac:dyDescent="0.2">
      <c r="A3564" s="1">
        <v>28392</v>
      </c>
      <c r="B3564" t="s">
        <v>7395</v>
      </c>
      <c r="C3564" t="s">
        <v>1715</v>
      </c>
    </row>
    <row r="3565" spans="1:3" x14ac:dyDescent="0.2">
      <c r="A3565" s="1">
        <v>28393</v>
      </c>
      <c r="B3565" t="s">
        <v>7396</v>
      </c>
      <c r="C3565" t="s">
        <v>7397</v>
      </c>
    </row>
    <row r="3566" spans="1:3" x14ac:dyDescent="0.2">
      <c r="A3566" s="1">
        <v>28394</v>
      </c>
      <c r="B3566" t="s">
        <v>7398</v>
      </c>
      <c r="C3566" t="s">
        <v>1709</v>
      </c>
    </row>
    <row r="3567" spans="1:3" x14ac:dyDescent="0.2">
      <c r="A3567" s="1">
        <v>28395</v>
      </c>
      <c r="B3567" t="s">
        <v>7399</v>
      </c>
      <c r="C3567" t="s">
        <v>1711</v>
      </c>
    </row>
    <row r="3568" spans="1:3" x14ac:dyDescent="0.2">
      <c r="A3568" s="1">
        <v>28396</v>
      </c>
      <c r="B3568" t="s">
        <v>7400</v>
      </c>
      <c r="C3568" t="s">
        <v>1719</v>
      </c>
    </row>
    <row r="3569" spans="1:3" x14ac:dyDescent="0.2">
      <c r="A3569" s="1">
        <v>28397</v>
      </c>
      <c r="B3569" t="s">
        <v>7401</v>
      </c>
      <c r="C3569" t="s">
        <v>1721</v>
      </c>
    </row>
    <row r="3570" spans="1:3" x14ac:dyDescent="0.2">
      <c r="A3570" s="1">
        <v>28398</v>
      </c>
      <c r="B3570" t="s">
        <v>7402</v>
      </c>
      <c r="C3570" t="s">
        <v>1707</v>
      </c>
    </row>
    <row r="3571" spans="1:3" x14ac:dyDescent="0.2">
      <c r="A3571" s="1">
        <v>28399</v>
      </c>
      <c r="B3571" t="s">
        <v>7403</v>
      </c>
      <c r="C3571" t="s">
        <v>7404</v>
      </c>
    </row>
    <row r="3572" spans="1:3" x14ac:dyDescent="0.2">
      <c r="A3572" s="1">
        <v>28497</v>
      </c>
      <c r="B3572" t="s">
        <v>7405</v>
      </c>
      <c r="C3572" t="s">
        <v>7406</v>
      </c>
    </row>
    <row r="3573" spans="1:3" x14ac:dyDescent="0.2">
      <c r="A3573" s="1">
        <v>28400</v>
      </c>
      <c r="B3573" t="s">
        <v>7407</v>
      </c>
      <c r="C3573" t="s">
        <v>7408</v>
      </c>
    </row>
    <row r="3574" spans="1:3" x14ac:dyDescent="0.2">
      <c r="A3574" s="1">
        <v>28401</v>
      </c>
      <c r="B3574" t="s">
        <v>7409</v>
      </c>
      <c r="C3574" t="s">
        <v>7410</v>
      </c>
    </row>
    <row r="3575" spans="1:3" x14ac:dyDescent="0.2">
      <c r="A3575" s="1">
        <v>28402</v>
      </c>
      <c r="B3575" t="s">
        <v>7411</v>
      </c>
      <c r="C3575" t="s">
        <v>7412</v>
      </c>
    </row>
    <row r="3576" spans="1:3" x14ac:dyDescent="0.2">
      <c r="A3576" s="1">
        <v>28403</v>
      </c>
      <c r="B3576" t="s">
        <v>7413</v>
      </c>
      <c r="C3576" t="s">
        <v>7414</v>
      </c>
    </row>
    <row r="3577" spans="1:3" x14ac:dyDescent="0.2">
      <c r="A3577" s="1">
        <v>28404</v>
      </c>
      <c r="B3577" t="s">
        <v>7415</v>
      </c>
      <c r="C3577" t="s">
        <v>7416</v>
      </c>
    </row>
    <row r="3578" spans="1:3" x14ac:dyDescent="0.2">
      <c r="A3578" s="1">
        <v>28405</v>
      </c>
      <c r="B3578" t="s">
        <v>7417</v>
      </c>
      <c r="C3578" t="s">
        <v>7418</v>
      </c>
    </row>
    <row r="3579" spans="1:3" x14ac:dyDescent="0.2">
      <c r="A3579" s="1">
        <v>28406</v>
      </c>
      <c r="B3579" t="s">
        <v>7419</v>
      </c>
      <c r="C3579" t="s">
        <v>7420</v>
      </c>
    </row>
    <row r="3580" spans="1:3" x14ac:dyDescent="0.2">
      <c r="A3580" s="1">
        <v>28407</v>
      </c>
      <c r="B3580" t="s">
        <v>7421</v>
      </c>
      <c r="C3580" t="s">
        <v>7422</v>
      </c>
    </row>
    <row r="3581" spans="1:3" x14ac:dyDescent="0.2">
      <c r="A3581" s="1">
        <v>28408</v>
      </c>
      <c r="B3581" t="s">
        <v>7423</v>
      </c>
      <c r="C3581" t="s">
        <v>7424</v>
      </c>
    </row>
    <row r="3582" spans="1:3" x14ac:dyDescent="0.2">
      <c r="A3582" s="1">
        <v>28409</v>
      </c>
      <c r="B3582" t="s">
        <v>7425</v>
      </c>
      <c r="C3582" t="s">
        <v>7426</v>
      </c>
    </row>
    <row r="3583" spans="1:3" x14ac:dyDescent="0.2">
      <c r="A3583" s="1">
        <v>28410</v>
      </c>
      <c r="B3583" t="s">
        <v>7427</v>
      </c>
      <c r="C3583" t="s">
        <v>7428</v>
      </c>
    </row>
    <row r="3584" spans="1:3" x14ac:dyDescent="0.2">
      <c r="A3584" s="1">
        <v>28411</v>
      </c>
      <c r="B3584" t="s">
        <v>7429</v>
      </c>
      <c r="C3584" t="s">
        <v>7430</v>
      </c>
    </row>
    <row r="3585" spans="1:3" x14ac:dyDescent="0.2">
      <c r="A3585" s="1">
        <v>28412</v>
      </c>
      <c r="B3585" t="s">
        <v>7431</v>
      </c>
      <c r="C3585" t="s">
        <v>7432</v>
      </c>
    </row>
    <row r="3586" spans="1:3" x14ac:dyDescent="0.2">
      <c r="A3586" s="1">
        <v>28413</v>
      </c>
      <c r="B3586" t="s">
        <v>7433</v>
      </c>
      <c r="C3586" t="s">
        <v>7434</v>
      </c>
    </row>
    <row r="3587" spans="1:3" x14ac:dyDescent="0.2">
      <c r="A3587" s="1">
        <v>28499</v>
      </c>
      <c r="B3587" t="s">
        <v>7435</v>
      </c>
      <c r="C3587" t="s">
        <v>7436</v>
      </c>
    </row>
    <row r="3588" spans="1:3" x14ac:dyDescent="0.2">
      <c r="A3588" s="1">
        <v>28184</v>
      </c>
      <c r="B3588" t="s">
        <v>7437</v>
      </c>
      <c r="C3588" t="s">
        <v>7438</v>
      </c>
    </row>
    <row r="3589" spans="1:3" x14ac:dyDescent="0.2">
      <c r="A3589" s="1">
        <v>28185</v>
      </c>
      <c r="B3589" t="s">
        <v>7439</v>
      </c>
      <c r="C3589" t="s">
        <v>7438</v>
      </c>
    </row>
    <row r="3590" spans="1:3" x14ac:dyDescent="0.2">
      <c r="A3590" s="1">
        <v>28186</v>
      </c>
      <c r="B3590" t="s">
        <v>7440</v>
      </c>
      <c r="C3590" t="s">
        <v>7441</v>
      </c>
    </row>
    <row r="3591" spans="1:3" x14ac:dyDescent="0.2">
      <c r="A3591" s="1">
        <v>28187</v>
      </c>
      <c r="B3591" t="s">
        <v>7442</v>
      </c>
      <c r="C3591" t="s">
        <v>7443</v>
      </c>
    </row>
    <row r="3592" spans="1:3" x14ac:dyDescent="0.2">
      <c r="A3592" s="1">
        <v>28188</v>
      </c>
      <c r="B3592" t="s">
        <v>7444</v>
      </c>
      <c r="C3592" t="s">
        <v>7445</v>
      </c>
    </row>
    <row r="3593" spans="1:3" x14ac:dyDescent="0.2">
      <c r="A3593" s="1">
        <v>28189</v>
      </c>
      <c r="B3593" t="s">
        <v>7446</v>
      </c>
      <c r="C3593" t="s">
        <v>7447</v>
      </c>
    </row>
    <row r="3594" spans="1:3" x14ac:dyDescent="0.2">
      <c r="A3594" s="1">
        <v>28190</v>
      </c>
      <c r="B3594" t="s">
        <v>7448</v>
      </c>
      <c r="C3594" t="s">
        <v>7449</v>
      </c>
    </row>
    <row r="3595" spans="1:3" x14ac:dyDescent="0.2">
      <c r="A3595" s="1">
        <v>28309</v>
      </c>
      <c r="B3595" t="s">
        <v>7450</v>
      </c>
      <c r="C3595" t="s">
        <v>7451</v>
      </c>
    </row>
    <row r="3596" spans="1:3" x14ac:dyDescent="0.2">
      <c r="A3596" s="1">
        <v>28310</v>
      </c>
      <c r="B3596" t="s">
        <v>7452</v>
      </c>
      <c r="C3596" t="s">
        <v>7453</v>
      </c>
    </row>
    <row r="3597" spans="1:3" x14ac:dyDescent="0.2">
      <c r="A3597" s="1">
        <v>28414</v>
      </c>
      <c r="B3597" t="s">
        <v>7454</v>
      </c>
      <c r="C3597" t="s">
        <v>7455</v>
      </c>
    </row>
    <row r="3598" spans="1:3" x14ac:dyDescent="0.2">
      <c r="A3598" s="1">
        <v>28415</v>
      </c>
      <c r="B3598" t="s">
        <v>7456</v>
      </c>
      <c r="C3598" t="s">
        <v>7457</v>
      </c>
    </row>
    <row r="3599" spans="1:3" x14ac:dyDescent="0.2">
      <c r="A3599" s="1">
        <v>31102</v>
      </c>
      <c r="B3599" t="s">
        <v>7458</v>
      </c>
      <c r="C3599" t="s">
        <v>7459</v>
      </c>
    </row>
    <row r="3600" spans="1:3" x14ac:dyDescent="0.2">
      <c r="A3600" s="1">
        <v>31103</v>
      </c>
      <c r="B3600" t="s">
        <v>7460</v>
      </c>
      <c r="C3600" t="s">
        <v>7461</v>
      </c>
    </row>
    <row r="3601" spans="1:3" x14ac:dyDescent="0.2">
      <c r="A3601" s="1">
        <v>28191</v>
      </c>
      <c r="B3601" t="s">
        <v>7462</v>
      </c>
      <c r="C3601" t="s">
        <v>7438</v>
      </c>
    </row>
    <row r="3602" spans="1:3" x14ac:dyDescent="0.2">
      <c r="A3602" s="1">
        <v>28192</v>
      </c>
      <c r="B3602" t="s">
        <v>7463</v>
      </c>
      <c r="C3602" t="s">
        <v>7464</v>
      </c>
    </row>
    <row r="3603" spans="1:3" x14ac:dyDescent="0.2">
      <c r="A3603" s="1">
        <v>28322</v>
      </c>
      <c r="B3603" t="s">
        <v>7465</v>
      </c>
      <c r="C3603" t="s">
        <v>7466</v>
      </c>
    </row>
    <row r="3604" spans="1:3" x14ac:dyDescent="0.2">
      <c r="A3604" s="1">
        <v>28416</v>
      </c>
      <c r="B3604" t="s">
        <v>7467</v>
      </c>
      <c r="C3604" t="s">
        <v>7468</v>
      </c>
    </row>
    <row r="3605" spans="1:3" x14ac:dyDescent="0.2">
      <c r="A3605" s="1">
        <v>28193</v>
      </c>
      <c r="B3605" t="s">
        <v>7469</v>
      </c>
      <c r="C3605" t="s">
        <v>7470</v>
      </c>
    </row>
    <row r="3606" spans="1:3" x14ac:dyDescent="0.2">
      <c r="A3606" s="1">
        <v>28194</v>
      </c>
      <c r="B3606" t="s">
        <v>7471</v>
      </c>
      <c r="C3606" t="s">
        <v>7472</v>
      </c>
    </row>
    <row r="3607" spans="1:3" x14ac:dyDescent="0.2">
      <c r="A3607" s="1">
        <v>28195</v>
      </c>
      <c r="B3607" t="s">
        <v>7473</v>
      </c>
      <c r="C3607" t="s">
        <v>7474</v>
      </c>
    </row>
    <row r="3608" spans="1:3" x14ac:dyDescent="0.2">
      <c r="A3608" s="1">
        <v>28196</v>
      </c>
      <c r="B3608" t="s">
        <v>7475</v>
      </c>
      <c r="C3608" t="s">
        <v>7476</v>
      </c>
    </row>
    <row r="3609" spans="1:3" x14ac:dyDescent="0.2">
      <c r="A3609" s="1">
        <v>28197</v>
      </c>
      <c r="B3609" t="s">
        <v>7477</v>
      </c>
      <c r="C3609" t="s">
        <v>7478</v>
      </c>
    </row>
    <row r="3610" spans="1:3" x14ac:dyDescent="0.2">
      <c r="A3610" s="1">
        <v>28198</v>
      </c>
      <c r="B3610" t="s">
        <v>7479</v>
      </c>
      <c r="C3610" t="s">
        <v>7480</v>
      </c>
    </row>
    <row r="3611" spans="1:3" x14ac:dyDescent="0.2">
      <c r="A3611" s="1">
        <v>31160</v>
      </c>
      <c r="B3611" t="s">
        <v>7481</v>
      </c>
      <c r="C3611" t="s">
        <v>7482</v>
      </c>
    </row>
    <row r="3612" spans="1:3" x14ac:dyDescent="0.2">
      <c r="A3612" s="1">
        <v>31173</v>
      </c>
      <c r="B3612" t="s">
        <v>7483</v>
      </c>
      <c r="C3612" t="s">
        <v>7484</v>
      </c>
    </row>
    <row r="3613" spans="1:3" x14ac:dyDescent="0.2">
      <c r="A3613" s="1">
        <v>28199</v>
      </c>
      <c r="B3613" t="s">
        <v>7485</v>
      </c>
      <c r="C3613" t="s">
        <v>7486</v>
      </c>
    </row>
    <row r="3614" spans="1:3" x14ac:dyDescent="0.2">
      <c r="A3614" s="1">
        <v>28200</v>
      </c>
      <c r="B3614" t="s">
        <v>7487</v>
      </c>
      <c r="C3614" t="s">
        <v>7488</v>
      </c>
    </row>
    <row r="3615" spans="1:3" x14ac:dyDescent="0.2">
      <c r="A3615" s="1">
        <v>28201</v>
      </c>
      <c r="B3615" t="s">
        <v>7489</v>
      </c>
      <c r="C3615" t="s">
        <v>7490</v>
      </c>
    </row>
    <row r="3616" spans="1:3" x14ac:dyDescent="0.2">
      <c r="A3616" s="1">
        <v>28202</v>
      </c>
      <c r="B3616" t="s">
        <v>7491</v>
      </c>
      <c r="C3616" t="s">
        <v>7492</v>
      </c>
    </row>
    <row r="3617" spans="1:3" x14ac:dyDescent="0.2">
      <c r="A3617" s="1">
        <v>28203</v>
      </c>
      <c r="B3617" t="s">
        <v>7493</v>
      </c>
      <c r="C3617" t="s">
        <v>7494</v>
      </c>
    </row>
    <row r="3618" spans="1:3" x14ac:dyDescent="0.2">
      <c r="A3618" s="1">
        <v>28578</v>
      </c>
      <c r="B3618" t="s">
        <v>7495</v>
      </c>
      <c r="C3618" t="s">
        <v>7496</v>
      </c>
    </row>
    <row r="3619" spans="1:3" x14ac:dyDescent="0.2">
      <c r="A3619" s="1">
        <v>31148</v>
      </c>
      <c r="B3619" t="s">
        <v>7497</v>
      </c>
      <c r="C3619" t="s">
        <v>7498</v>
      </c>
    </row>
    <row r="3620" spans="1:3" x14ac:dyDescent="0.2">
      <c r="A3620" s="1">
        <v>31150</v>
      </c>
      <c r="B3620" t="s">
        <v>7499</v>
      </c>
      <c r="C3620" t="s">
        <v>7500</v>
      </c>
    </row>
    <row r="3621" spans="1:3" x14ac:dyDescent="0.2">
      <c r="A3621" s="1">
        <v>31152</v>
      </c>
      <c r="B3621" t="s">
        <v>7501</v>
      </c>
      <c r="C3621" t="s">
        <v>7502</v>
      </c>
    </row>
    <row r="3622" spans="1:3" x14ac:dyDescent="0.2">
      <c r="A3622" s="1">
        <v>28204</v>
      </c>
      <c r="B3622" t="s">
        <v>7503</v>
      </c>
      <c r="C3622" t="s">
        <v>7504</v>
      </c>
    </row>
    <row r="3623" spans="1:3" x14ac:dyDescent="0.2">
      <c r="A3623" s="1">
        <v>28205</v>
      </c>
      <c r="B3623" t="s">
        <v>7505</v>
      </c>
      <c r="C3623" t="s">
        <v>7506</v>
      </c>
    </row>
    <row r="3624" spans="1:3" x14ac:dyDescent="0.2">
      <c r="A3624" s="1">
        <v>28206</v>
      </c>
      <c r="B3624" t="s">
        <v>7507</v>
      </c>
      <c r="C3624" t="s">
        <v>7508</v>
      </c>
    </row>
    <row r="3625" spans="1:3" x14ac:dyDescent="0.2">
      <c r="A3625" s="1">
        <v>28207</v>
      </c>
      <c r="B3625" t="s">
        <v>7509</v>
      </c>
      <c r="C3625" t="s">
        <v>7510</v>
      </c>
    </row>
    <row r="3626" spans="1:3" x14ac:dyDescent="0.2">
      <c r="A3626" s="1">
        <v>28208</v>
      </c>
      <c r="B3626" t="s">
        <v>7511</v>
      </c>
      <c r="C3626" t="s">
        <v>7510</v>
      </c>
    </row>
    <row r="3627" spans="1:3" x14ac:dyDescent="0.2">
      <c r="A3627" s="1">
        <v>28209</v>
      </c>
      <c r="B3627" t="s">
        <v>7512</v>
      </c>
      <c r="C3627" t="s">
        <v>7513</v>
      </c>
    </row>
    <row r="3628" spans="1:3" x14ac:dyDescent="0.2">
      <c r="A3628" s="1">
        <v>28210</v>
      </c>
      <c r="B3628" t="s">
        <v>7514</v>
      </c>
      <c r="C3628" t="s">
        <v>7515</v>
      </c>
    </row>
    <row r="3629" spans="1:3" x14ac:dyDescent="0.2">
      <c r="A3629" s="1">
        <v>28211</v>
      </c>
      <c r="B3629" t="s">
        <v>7516</v>
      </c>
      <c r="C3629" t="s">
        <v>7517</v>
      </c>
    </row>
    <row r="3630" spans="1:3" x14ac:dyDescent="0.2">
      <c r="A3630" s="1">
        <v>28212</v>
      </c>
      <c r="B3630" t="s">
        <v>7518</v>
      </c>
      <c r="C3630" t="s">
        <v>7519</v>
      </c>
    </row>
    <row r="3631" spans="1:3" x14ac:dyDescent="0.2">
      <c r="A3631" s="1">
        <v>28213</v>
      </c>
      <c r="B3631" t="s">
        <v>7520</v>
      </c>
      <c r="C3631" t="s">
        <v>7521</v>
      </c>
    </row>
    <row r="3632" spans="1:3" x14ac:dyDescent="0.2">
      <c r="A3632" s="1">
        <v>28214</v>
      </c>
      <c r="B3632" t="s">
        <v>7522</v>
      </c>
      <c r="C3632" t="s">
        <v>7523</v>
      </c>
    </row>
    <row r="3633" spans="1:3" x14ac:dyDescent="0.2">
      <c r="A3633" s="1">
        <v>28215</v>
      </c>
      <c r="B3633" t="s">
        <v>7524</v>
      </c>
      <c r="C3633" t="s">
        <v>7525</v>
      </c>
    </row>
    <row r="3634" spans="1:3" x14ac:dyDescent="0.2">
      <c r="A3634" s="1">
        <v>28216</v>
      </c>
      <c r="B3634" t="s">
        <v>7526</v>
      </c>
      <c r="C3634" t="s">
        <v>7527</v>
      </c>
    </row>
    <row r="3635" spans="1:3" x14ac:dyDescent="0.2">
      <c r="A3635" s="1">
        <v>28217</v>
      </c>
      <c r="B3635" t="s">
        <v>7528</v>
      </c>
      <c r="C3635" t="s">
        <v>7529</v>
      </c>
    </row>
    <row r="3636" spans="1:3" x14ac:dyDescent="0.2">
      <c r="A3636" s="1">
        <v>28218</v>
      </c>
      <c r="B3636" t="s">
        <v>7530</v>
      </c>
      <c r="C3636" t="s">
        <v>7531</v>
      </c>
    </row>
    <row r="3637" spans="1:3" x14ac:dyDescent="0.2">
      <c r="A3637" s="1">
        <v>28219</v>
      </c>
      <c r="B3637" t="s">
        <v>7532</v>
      </c>
      <c r="C3637" t="s">
        <v>7533</v>
      </c>
    </row>
    <row r="3638" spans="1:3" x14ac:dyDescent="0.2">
      <c r="A3638" s="1">
        <v>28220</v>
      </c>
      <c r="B3638" t="s">
        <v>7534</v>
      </c>
      <c r="C3638" t="s">
        <v>7535</v>
      </c>
    </row>
    <row r="3639" spans="1:3" x14ac:dyDescent="0.2">
      <c r="A3639" s="1">
        <v>28221</v>
      </c>
      <c r="B3639" t="s">
        <v>7536</v>
      </c>
      <c r="C3639" t="s">
        <v>7537</v>
      </c>
    </row>
    <row r="3640" spans="1:3" x14ac:dyDescent="0.2">
      <c r="A3640" s="1">
        <v>28222</v>
      </c>
      <c r="B3640" t="s">
        <v>7538</v>
      </c>
      <c r="C3640" t="s">
        <v>7539</v>
      </c>
    </row>
    <row r="3641" spans="1:3" x14ac:dyDescent="0.2">
      <c r="A3641" s="1">
        <v>28223</v>
      </c>
      <c r="B3641" t="s">
        <v>7540</v>
      </c>
      <c r="C3641" t="s">
        <v>7541</v>
      </c>
    </row>
    <row r="3642" spans="1:3" x14ac:dyDescent="0.2">
      <c r="A3642" s="1">
        <v>28224</v>
      </c>
      <c r="B3642" t="s">
        <v>7542</v>
      </c>
      <c r="C3642" t="s">
        <v>7543</v>
      </c>
    </row>
    <row r="3643" spans="1:3" x14ac:dyDescent="0.2">
      <c r="A3643" s="1">
        <v>31116</v>
      </c>
      <c r="B3643" t="s">
        <v>7544</v>
      </c>
      <c r="C3643" t="s">
        <v>7545</v>
      </c>
    </row>
    <row r="3644" spans="1:3" x14ac:dyDescent="0.2">
      <c r="A3644" s="1">
        <v>31117</v>
      </c>
      <c r="B3644" t="s">
        <v>7546</v>
      </c>
      <c r="C3644" t="s">
        <v>7547</v>
      </c>
    </row>
    <row r="3645" spans="1:3" x14ac:dyDescent="0.2">
      <c r="A3645" s="1">
        <v>31118</v>
      </c>
      <c r="B3645" t="s">
        <v>7548</v>
      </c>
      <c r="C3645" t="s">
        <v>7549</v>
      </c>
    </row>
    <row r="3646" spans="1:3" x14ac:dyDescent="0.2">
      <c r="A3646" s="1">
        <v>28225</v>
      </c>
      <c r="B3646" t="s">
        <v>7550</v>
      </c>
      <c r="C3646" t="s">
        <v>7551</v>
      </c>
    </row>
    <row r="3647" spans="1:3" x14ac:dyDescent="0.2">
      <c r="A3647" s="1">
        <v>28226</v>
      </c>
      <c r="B3647" t="s">
        <v>7552</v>
      </c>
      <c r="C3647" t="s">
        <v>7551</v>
      </c>
    </row>
    <row r="3648" spans="1:3" x14ac:dyDescent="0.2">
      <c r="A3648" s="1">
        <v>28227</v>
      </c>
      <c r="B3648" t="s">
        <v>7553</v>
      </c>
      <c r="C3648" t="s">
        <v>7551</v>
      </c>
    </row>
    <row r="3649" spans="1:3" x14ac:dyDescent="0.2">
      <c r="A3649" s="1">
        <v>28228</v>
      </c>
      <c r="B3649" t="s">
        <v>7554</v>
      </c>
      <c r="C3649" t="s">
        <v>7551</v>
      </c>
    </row>
    <row r="3650" spans="1:3" x14ac:dyDescent="0.2">
      <c r="A3650" s="1">
        <v>28229</v>
      </c>
      <c r="B3650" t="s">
        <v>7555</v>
      </c>
      <c r="C3650" t="s">
        <v>7556</v>
      </c>
    </row>
    <row r="3651" spans="1:3" x14ac:dyDescent="0.2">
      <c r="A3651" s="1">
        <v>28230</v>
      </c>
      <c r="B3651" t="s">
        <v>7557</v>
      </c>
      <c r="C3651" t="s">
        <v>7558</v>
      </c>
    </row>
    <row r="3652" spans="1:3" x14ac:dyDescent="0.2">
      <c r="A3652" s="1">
        <v>28231</v>
      </c>
      <c r="B3652" t="s">
        <v>7559</v>
      </c>
      <c r="C3652" t="s">
        <v>7560</v>
      </c>
    </row>
    <row r="3653" spans="1:3" x14ac:dyDescent="0.2">
      <c r="A3653" s="1">
        <v>28232</v>
      </c>
      <c r="B3653" t="s">
        <v>7561</v>
      </c>
      <c r="C3653" t="s">
        <v>7562</v>
      </c>
    </row>
    <row r="3654" spans="1:3" x14ac:dyDescent="0.2">
      <c r="A3654" s="1">
        <v>28233</v>
      </c>
      <c r="B3654" t="s">
        <v>7563</v>
      </c>
      <c r="C3654" t="s">
        <v>7564</v>
      </c>
    </row>
    <row r="3655" spans="1:3" x14ac:dyDescent="0.2">
      <c r="A3655" s="1">
        <v>28234</v>
      </c>
      <c r="B3655" t="s">
        <v>7565</v>
      </c>
      <c r="C3655" t="s">
        <v>7566</v>
      </c>
    </row>
    <row r="3656" spans="1:3" x14ac:dyDescent="0.2">
      <c r="A3656" s="1">
        <v>28235</v>
      </c>
      <c r="B3656" t="s">
        <v>7567</v>
      </c>
      <c r="C3656" t="s">
        <v>7568</v>
      </c>
    </row>
    <row r="3657" spans="1:3" x14ac:dyDescent="0.2">
      <c r="A3657" s="1">
        <v>28236</v>
      </c>
      <c r="B3657" t="s">
        <v>7569</v>
      </c>
      <c r="C3657" t="s">
        <v>7570</v>
      </c>
    </row>
    <row r="3658" spans="1:3" x14ac:dyDescent="0.2">
      <c r="A3658" s="1">
        <v>28237</v>
      </c>
      <c r="B3658" t="s">
        <v>7571</v>
      </c>
      <c r="C3658" t="s">
        <v>7572</v>
      </c>
    </row>
    <row r="3659" spans="1:3" x14ac:dyDescent="0.2">
      <c r="A3659" s="1">
        <v>28238</v>
      </c>
      <c r="B3659" t="s">
        <v>7573</v>
      </c>
      <c r="C3659" t="s">
        <v>7574</v>
      </c>
    </row>
    <row r="3660" spans="1:3" x14ac:dyDescent="0.2">
      <c r="A3660" s="1">
        <v>28239</v>
      </c>
      <c r="B3660" t="s">
        <v>7575</v>
      </c>
      <c r="C3660" t="s">
        <v>7576</v>
      </c>
    </row>
    <row r="3661" spans="1:3" x14ac:dyDescent="0.2">
      <c r="A3661" s="1">
        <v>28311</v>
      </c>
      <c r="B3661" t="s">
        <v>7577</v>
      </c>
      <c r="C3661" t="s">
        <v>7578</v>
      </c>
    </row>
    <row r="3662" spans="1:3" x14ac:dyDescent="0.2">
      <c r="A3662" s="1">
        <v>30978</v>
      </c>
      <c r="B3662" t="s">
        <v>7579</v>
      </c>
      <c r="C3662" t="s">
        <v>7580</v>
      </c>
    </row>
    <row r="3663" spans="1:3" x14ac:dyDescent="0.2">
      <c r="A3663" s="1">
        <v>31163</v>
      </c>
      <c r="B3663" t="s">
        <v>7581</v>
      </c>
      <c r="C3663" t="s">
        <v>7582</v>
      </c>
    </row>
    <row r="3664" spans="1:3" x14ac:dyDescent="0.2">
      <c r="A3664" s="1">
        <v>31379</v>
      </c>
      <c r="B3664" t="s">
        <v>7583</v>
      </c>
      <c r="C3664" t="s">
        <v>7584</v>
      </c>
    </row>
    <row r="3665" spans="1:3" x14ac:dyDescent="0.2">
      <c r="A3665" s="1">
        <v>28240</v>
      </c>
      <c r="B3665" t="s">
        <v>7585</v>
      </c>
      <c r="C3665" t="s">
        <v>7586</v>
      </c>
    </row>
    <row r="3666" spans="1:3" x14ac:dyDescent="0.2">
      <c r="A3666" s="1">
        <v>28241</v>
      </c>
      <c r="B3666" t="s">
        <v>7587</v>
      </c>
      <c r="C3666" t="s">
        <v>6512</v>
      </c>
    </row>
    <row r="3667" spans="1:3" x14ac:dyDescent="0.2">
      <c r="A3667" s="1">
        <v>28242</v>
      </c>
      <c r="B3667" t="s">
        <v>7588</v>
      </c>
      <c r="C3667" t="s">
        <v>7589</v>
      </c>
    </row>
    <row r="3668" spans="1:3" x14ac:dyDescent="0.2">
      <c r="A3668" s="1">
        <v>28243</v>
      </c>
      <c r="B3668" t="s">
        <v>7590</v>
      </c>
      <c r="C3668" t="s">
        <v>7591</v>
      </c>
    </row>
    <row r="3669" spans="1:3" x14ac:dyDescent="0.2">
      <c r="A3669" s="1">
        <v>28244</v>
      </c>
      <c r="B3669" t="s">
        <v>7592</v>
      </c>
      <c r="C3669" t="s">
        <v>6518</v>
      </c>
    </row>
    <row r="3670" spans="1:3" x14ac:dyDescent="0.2">
      <c r="A3670" s="1">
        <v>28245</v>
      </c>
      <c r="B3670" t="s">
        <v>7593</v>
      </c>
      <c r="C3670" t="s">
        <v>6520</v>
      </c>
    </row>
    <row r="3671" spans="1:3" x14ac:dyDescent="0.2">
      <c r="A3671" s="1">
        <v>28246</v>
      </c>
      <c r="B3671" t="s">
        <v>7594</v>
      </c>
      <c r="C3671" t="s">
        <v>6522</v>
      </c>
    </row>
    <row r="3672" spans="1:3" x14ac:dyDescent="0.2">
      <c r="A3672" s="1">
        <v>28247</v>
      </c>
      <c r="B3672" t="s">
        <v>7595</v>
      </c>
      <c r="C3672" t="s">
        <v>6524</v>
      </c>
    </row>
    <row r="3673" spans="1:3" x14ac:dyDescent="0.2">
      <c r="A3673" s="1">
        <v>28248</v>
      </c>
      <c r="B3673" t="s">
        <v>7596</v>
      </c>
      <c r="C3673" t="s">
        <v>6526</v>
      </c>
    </row>
    <row r="3674" spans="1:3" x14ac:dyDescent="0.2">
      <c r="A3674" s="1">
        <v>28249</v>
      </c>
      <c r="B3674" t="s">
        <v>7597</v>
      </c>
      <c r="C3674" t="s">
        <v>7598</v>
      </c>
    </row>
    <row r="3675" spans="1:3" x14ac:dyDescent="0.2">
      <c r="A3675" s="1">
        <v>28417</v>
      </c>
      <c r="B3675" t="s">
        <v>7599</v>
      </c>
      <c r="C3675" t="s">
        <v>7600</v>
      </c>
    </row>
    <row r="3676" spans="1:3" x14ac:dyDescent="0.2">
      <c r="A3676" s="1">
        <v>28418</v>
      </c>
      <c r="B3676" t="s">
        <v>7601</v>
      </c>
      <c r="C3676" t="s">
        <v>7602</v>
      </c>
    </row>
    <row r="3677" spans="1:3" x14ac:dyDescent="0.2">
      <c r="A3677" s="1">
        <v>28419</v>
      </c>
      <c r="B3677" t="s">
        <v>7603</v>
      </c>
      <c r="C3677" t="s">
        <v>773</v>
      </c>
    </row>
    <row r="3678" spans="1:3" x14ac:dyDescent="0.2">
      <c r="A3678" s="1">
        <v>28420</v>
      </c>
      <c r="B3678" t="s">
        <v>7604</v>
      </c>
      <c r="C3678" t="s">
        <v>771</v>
      </c>
    </row>
    <row r="3679" spans="1:3" x14ac:dyDescent="0.2">
      <c r="A3679" s="1">
        <v>28421</v>
      </c>
      <c r="B3679" t="s">
        <v>7605</v>
      </c>
      <c r="C3679" t="s">
        <v>7606</v>
      </c>
    </row>
    <row r="3680" spans="1:3" x14ac:dyDescent="0.2">
      <c r="A3680" s="1">
        <v>28422</v>
      </c>
      <c r="B3680" t="s">
        <v>7607</v>
      </c>
      <c r="C3680" t="s">
        <v>7608</v>
      </c>
    </row>
    <row r="3681" spans="1:3" x14ac:dyDescent="0.2">
      <c r="A3681" s="1">
        <v>28498</v>
      </c>
      <c r="B3681" t="s">
        <v>7609</v>
      </c>
      <c r="C3681" t="s">
        <v>7610</v>
      </c>
    </row>
    <row r="3682" spans="1:3" x14ac:dyDescent="0.2">
      <c r="A3682" s="1">
        <v>28435</v>
      </c>
      <c r="B3682" t="s">
        <v>7611</v>
      </c>
      <c r="C3682" t="s">
        <v>7612</v>
      </c>
    </row>
    <row r="3683" spans="1:3" x14ac:dyDescent="0.2">
      <c r="A3683" s="1">
        <v>28424</v>
      </c>
      <c r="B3683" t="s">
        <v>7613</v>
      </c>
      <c r="C3683" t="s">
        <v>775</v>
      </c>
    </row>
    <row r="3684" spans="1:3" x14ac:dyDescent="0.2">
      <c r="A3684" s="1">
        <v>28425</v>
      </c>
      <c r="B3684" t="s">
        <v>7614</v>
      </c>
      <c r="C3684" t="s">
        <v>7615</v>
      </c>
    </row>
    <row r="3685" spans="1:3" x14ac:dyDescent="0.2">
      <c r="A3685" s="1">
        <v>31198</v>
      </c>
      <c r="B3685" t="s">
        <v>7616</v>
      </c>
      <c r="C3685" t="s">
        <v>2500</v>
      </c>
    </row>
    <row r="3686" spans="1:3" x14ac:dyDescent="0.2">
      <c r="A3686" s="1">
        <v>31199</v>
      </c>
      <c r="B3686" t="s">
        <v>7617</v>
      </c>
      <c r="C3686" t="s">
        <v>6402</v>
      </c>
    </row>
    <row r="3687" spans="1:3" x14ac:dyDescent="0.2">
      <c r="A3687" s="1">
        <v>31203</v>
      </c>
      <c r="B3687" t="s">
        <v>7618</v>
      </c>
      <c r="C3687" t="s">
        <v>2502</v>
      </c>
    </row>
    <row r="3688" spans="1:3" x14ac:dyDescent="0.2">
      <c r="A3688" s="1">
        <v>31204</v>
      </c>
      <c r="B3688" t="s">
        <v>7619</v>
      </c>
      <c r="C3688" t="s">
        <v>2504</v>
      </c>
    </row>
    <row r="3689" spans="1:3" x14ac:dyDescent="0.2">
      <c r="A3689" s="1">
        <v>31205</v>
      </c>
      <c r="B3689" t="s">
        <v>7620</v>
      </c>
      <c r="C3689" t="s">
        <v>2506</v>
      </c>
    </row>
    <row r="3690" spans="1:3" x14ac:dyDescent="0.2">
      <c r="A3690" s="1">
        <v>31206</v>
      </c>
      <c r="B3690" t="s">
        <v>7621</v>
      </c>
      <c r="C3690" t="s">
        <v>2508</v>
      </c>
    </row>
    <row r="3691" spans="1:3" x14ac:dyDescent="0.2">
      <c r="A3691" s="1">
        <v>31207</v>
      </c>
      <c r="B3691" t="s">
        <v>7622</v>
      </c>
      <c r="C3691" t="s">
        <v>2510</v>
      </c>
    </row>
    <row r="3692" spans="1:3" x14ac:dyDescent="0.2">
      <c r="A3692" s="1">
        <v>31208</v>
      </c>
      <c r="B3692" t="s">
        <v>7623</v>
      </c>
      <c r="C3692" t="s">
        <v>2512</v>
      </c>
    </row>
    <row r="3693" spans="1:3" x14ac:dyDescent="0.2">
      <c r="A3693" s="1">
        <v>31209</v>
      </c>
      <c r="B3693" t="s">
        <v>7624</v>
      </c>
      <c r="C3693" t="s">
        <v>2514</v>
      </c>
    </row>
    <row r="3694" spans="1:3" x14ac:dyDescent="0.2">
      <c r="A3694" s="1">
        <v>31210</v>
      </c>
      <c r="B3694" t="s">
        <v>7625</v>
      </c>
      <c r="C3694" t="s">
        <v>2516</v>
      </c>
    </row>
    <row r="3695" spans="1:3" x14ac:dyDescent="0.2">
      <c r="A3695" s="1">
        <v>31211</v>
      </c>
      <c r="B3695" t="s">
        <v>7626</v>
      </c>
      <c r="C3695" t="s">
        <v>2518</v>
      </c>
    </row>
    <row r="3696" spans="1:3" x14ac:dyDescent="0.2">
      <c r="A3696" s="1">
        <v>31212</v>
      </c>
      <c r="B3696" t="s">
        <v>7627</v>
      </c>
      <c r="C3696" t="s">
        <v>2520</v>
      </c>
    </row>
    <row r="3697" spans="1:3" x14ac:dyDescent="0.2">
      <c r="A3697" s="1">
        <v>31213</v>
      </c>
      <c r="B3697" t="s">
        <v>7628</v>
      </c>
      <c r="C3697" t="s">
        <v>2522</v>
      </c>
    </row>
    <row r="3698" spans="1:3" x14ac:dyDescent="0.2">
      <c r="A3698" s="1">
        <v>31214</v>
      </c>
      <c r="B3698" t="s">
        <v>7629</v>
      </c>
      <c r="C3698" t="s">
        <v>2524</v>
      </c>
    </row>
    <row r="3699" spans="1:3" x14ac:dyDescent="0.2">
      <c r="A3699" s="1">
        <v>31215</v>
      </c>
      <c r="B3699" t="s">
        <v>7630</v>
      </c>
      <c r="C3699" t="s">
        <v>2526</v>
      </c>
    </row>
    <row r="3700" spans="1:3" x14ac:dyDescent="0.2">
      <c r="A3700" s="1">
        <v>31216</v>
      </c>
      <c r="B3700" t="s">
        <v>7631</v>
      </c>
      <c r="C3700" t="s">
        <v>2528</v>
      </c>
    </row>
    <row r="3701" spans="1:3" x14ac:dyDescent="0.2">
      <c r="A3701" s="1">
        <v>31217</v>
      </c>
      <c r="B3701" t="s">
        <v>7632</v>
      </c>
      <c r="C3701" t="s">
        <v>2530</v>
      </c>
    </row>
    <row r="3702" spans="1:3" x14ac:dyDescent="0.2">
      <c r="A3702" s="1">
        <v>31218</v>
      </c>
      <c r="B3702" t="s">
        <v>7633</v>
      </c>
      <c r="C3702" t="s">
        <v>2532</v>
      </c>
    </row>
    <row r="3703" spans="1:3" x14ac:dyDescent="0.2">
      <c r="A3703" s="1">
        <v>31219</v>
      </c>
      <c r="B3703" t="s">
        <v>7634</v>
      </c>
      <c r="C3703" t="s">
        <v>2534</v>
      </c>
    </row>
    <row r="3704" spans="1:3" x14ac:dyDescent="0.2">
      <c r="A3704" s="1">
        <v>31220</v>
      </c>
      <c r="B3704" t="s">
        <v>7635</v>
      </c>
      <c r="C3704" t="s">
        <v>2536</v>
      </c>
    </row>
    <row r="3705" spans="1:3" x14ac:dyDescent="0.2">
      <c r="A3705" s="1">
        <v>31221</v>
      </c>
      <c r="B3705" t="s">
        <v>7636</v>
      </c>
      <c r="C3705" t="s">
        <v>2538</v>
      </c>
    </row>
    <row r="3706" spans="1:3" x14ac:dyDescent="0.2">
      <c r="A3706" s="1">
        <v>31222</v>
      </c>
      <c r="B3706" t="s">
        <v>7637</v>
      </c>
      <c r="C3706" t="s">
        <v>2540</v>
      </c>
    </row>
    <row r="3707" spans="1:3" x14ac:dyDescent="0.2">
      <c r="A3707" s="1">
        <v>31223</v>
      </c>
      <c r="B3707" t="s">
        <v>7638</v>
      </c>
      <c r="C3707" t="s">
        <v>2542</v>
      </c>
    </row>
    <row r="3708" spans="1:3" x14ac:dyDescent="0.2">
      <c r="A3708" s="1">
        <v>31200</v>
      </c>
      <c r="B3708" t="s">
        <v>7639</v>
      </c>
      <c r="C3708" t="s">
        <v>3534</v>
      </c>
    </row>
    <row r="3709" spans="1:3" x14ac:dyDescent="0.2">
      <c r="A3709" s="1">
        <v>31224</v>
      </c>
      <c r="B3709" t="s">
        <v>7640</v>
      </c>
      <c r="C3709" t="s">
        <v>3536</v>
      </c>
    </row>
    <row r="3710" spans="1:3" x14ac:dyDescent="0.2">
      <c r="A3710" s="1">
        <v>31225</v>
      </c>
      <c r="B3710" t="s">
        <v>7641</v>
      </c>
      <c r="C3710" t="s">
        <v>3538</v>
      </c>
    </row>
    <row r="3711" spans="1:3" x14ac:dyDescent="0.2">
      <c r="A3711" s="1">
        <v>31226</v>
      </c>
      <c r="B3711" t="s">
        <v>7642</v>
      </c>
      <c r="C3711" t="s">
        <v>3540</v>
      </c>
    </row>
    <row r="3712" spans="1:3" x14ac:dyDescent="0.2">
      <c r="A3712" s="1">
        <v>31227</v>
      </c>
      <c r="B3712" t="s">
        <v>7643</v>
      </c>
      <c r="C3712" t="s">
        <v>3542</v>
      </c>
    </row>
    <row r="3713" spans="1:3" x14ac:dyDescent="0.2">
      <c r="A3713" s="1">
        <v>31228</v>
      </c>
      <c r="B3713" t="s">
        <v>7644</v>
      </c>
      <c r="C3713" t="s">
        <v>3544</v>
      </c>
    </row>
    <row r="3714" spans="1:3" x14ac:dyDescent="0.2">
      <c r="A3714" s="1">
        <v>31229</v>
      </c>
      <c r="B3714" t="s">
        <v>7645</v>
      </c>
      <c r="C3714" t="s">
        <v>3546</v>
      </c>
    </row>
    <row r="3715" spans="1:3" x14ac:dyDescent="0.2">
      <c r="A3715" s="1">
        <v>31230</v>
      </c>
      <c r="B3715" t="s">
        <v>7646</v>
      </c>
      <c r="C3715" t="s">
        <v>3548</v>
      </c>
    </row>
    <row r="3716" spans="1:3" x14ac:dyDescent="0.2">
      <c r="A3716" s="1">
        <v>31231</v>
      </c>
      <c r="B3716" t="s">
        <v>7647</v>
      </c>
      <c r="C3716" t="s">
        <v>3550</v>
      </c>
    </row>
    <row r="3717" spans="1:3" x14ac:dyDescent="0.2">
      <c r="A3717" s="1">
        <v>31232</v>
      </c>
      <c r="B3717" t="s">
        <v>7648</v>
      </c>
      <c r="C3717" t="s">
        <v>3552</v>
      </c>
    </row>
    <row r="3718" spans="1:3" x14ac:dyDescent="0.2">
      <c r="A3718" s="1">
        <v>31233</v>
      </c>
      <c r="B3718" t="s">
        <v>7649</v>
      </c>
      <c r="C3718" t="s">
        <v>3554</v>
      </c>
    </row>
    <row r="3719" spans="1:3" x14ac:dyDescent="0.2">
      <c r="A3719" s="1">
        <v>31234</v>
      </c>
      <c r="B3719" t="s">
        <v>7650</v>
      </c>
      <c r="C3719" t="s">
        <v>3556</v>
      </c>
    </row>
    <row r="3720" spans="1:3" x14ac:dyDescent="0.2">
      <c r="A3720" s="1">
        <v>31235</v>
      </c>
      <c r="B3720" t="s">
        <v>7651</v>
      </c>
      <c r="C3720" t="s">
        <v>3558</v>
      </c>
    </row>
    <row r="3721" spans="1:3" x14ac:dyDescent="0.2">
      <c r="A3721" s="1">
        <v>31236</v>
      </c>
      <c r="B3721" t="s">
        <v>7652</v>
      </c>
      <c r="C3721" t="s">
        <v>3560</v>
      </c>
    </row>
    <row r="3722" spans="1:3" x14ac:dyDescent="0.2">
      <c r="A3722" s="1">
        <v>31237</v>
      </c>
      <c r="B3722" t="s">
        <v>7653</v>
      </c>
      <c r="C3722" t="s">
        <v>3562</v>
      </c>
    </row>
    <row r="3723" spans="1:3" x14ac:dyDescent="0.2">
      <c r="A3723" s="1">
        <v>31238</v>
      </c>
      <c r="B3723" t="s">
        <v>7654</v>
      </c>
      <c r="C3723" t="s">
        <v>3564</v>
      </c>
    </row>
    <row r="3724" spans="1:3" x14ac:dyDescent="0.2">
      <c r="A3724" s="1">
        <v>31239</v>
      </c>
      <c r="B3724" t="s">
        <v>7655</v>
      </c>
      <c r="C3724" t="s">
        <v>3566</v>
      </c>
    </row>
    <row r="3725" spans="1:3" x14ac:dyDescent="0.2">
      <c r="A3725" s="1">
        <v>31240</v>
      </c>
      <c r="B3725" t="s">
        <v>7656</v>
      </c>
      <c r="C3725" t="s">
        <v>3568</v>
      </c>
    </row>
    <row r="3726" spans="1:3" x14ac:dyDescent="0.2">
      <c r="A3726" s="1">
        <v>31241</v>
      </c>
      <c r="B3726" t="s">
        <v>7657</v>
      </c>
      <c r="C3726" t="s">
        <v>3570</v>
      </c>
    </row>
    <row r="3727" spans="1:3" x14ac:dyDescent="0.2">
      <c r="A3727" s="1">
        <v>31242</v>
      </c>
      <c r="B3727" t="s">
        <v>7658</v>
      </c>
      <c r="C3727" t="s">
        <v>3572</v>
      </c>
    </row>
    <row r="3728" spans="1:3" x14ac:dyDescent="0.2">
      <c r="A3728" s="1">
        <v>31243</v>
      </c>
      <c r="B3728" t="s">
        <v>7659</v>
      </c>
      <c r="C3728" t="s">
        <v>3574</v>
      </c>
    </row>
    <row r="3729" spans="1:3" x14ac:dyDescent="0.2">
      <c r="A3729" s="1">
        <v>31244</v>
      </c>
      <c r="B3729" t="s">
        <v>7660</v>
      </c>
      <c r="C3729" t="s">
        <v>3576</v>
      </c>
    </row>
    <row r="3730" spans="1:3" x14ac:dyDescent="0.2">
      <c r="A3730" s="1">
        <v>31201</v>
      </c>
      <c r="B3730" t="s">
        <v>7661</v>
      </c>
      <c r="C3730" t="s">
        <v>4550</v>
      </c>
    </row>
    <row r="3731" spans="1:3" x14ac:dyDescent="0.2">
      <c r="A3731" s="1">
        <v>31245</v>
      </c>
      <c r="B3731" t="s">
        <v>7662</v>
      </c>
      <c r="C3731" t="s">
        <v>4552</v>
      </c>
    </row>
    <row r="3732" spans="1:3" x14ac:dyDescent="0.2">
      <c r="A3732" s="1">
        <v>31246</v>
      </c>
      <c r="B3732" t="s">
        <v>7663</v>
      </c>
      <c r="C3732" t="s">
        <v>4554</v>
      </c>
    </row>
    <row r="3733" spans="1:3" x14ac:dyDescent="0.2">
      <c r="A3733" s="1">
        <v>31247</v>
      </c>
      <c r="B3733" t="s">
        <v>7664</v>
      </c>
      <c r="C3733" t="s">
        <v>4556</v>
      </c>
    </row>
    <row r="3734" spans="1:3" x14ac:dyDescent="0.2">
      <c r="A3734" s="1">
        <v>31248</v>
      </c>
      <c r="B3734" t="s">
        <v>7665</v>
      </c>
      <c r="C3734" t="s">
        <v>4558</v>
      </c>
    </row>
    <row r="3735" spans="1:3" x14ac:dyDescent="0.2">
      <c r="A3735" s="1">
        <v>31249</v>
      </c>
      <c r="B3735" t="s">
        <v>7666</v>
      </c>
      <c r="C3735" t="s">
        <v>4560</v>
      </c>
    </row>
    <row r="3736" spans="1:3" x14ac:dyDescent="0.2">
      <c r="A3736" s="1">
        <v>31250</v>
      </c>
      <c r="B3736" t="s">
        <v>7667</v>
      </c>
      <c r="C3736" t="s">
        <v>4562</v>
      </c>
    </row>
    <row r="3737" spans="1:3" x14ac:dyDescent="0.2">
      <c r="A3737" s="1">
        <v>31251</v>
      </c>
      <c r="B3737" t="s">
        <v>7668</v>
      </c>
      <c r="C3737" t="s">
        <v>4564</v>
      </c>
    </row>
    <row r="3738" spans="1:3" x14ac:dyDescent="0.2">
      <c r="A3738" s="1">
        <v>31252</v>
      </c>
      <c r="B3738" t="s">
        <v>7669</v>
      </c>
      <c r="C3738" t="s">
        <v>4566</v>
      </c>
    </row>
    <row r="3739" spans="1:3" x14ac:dyDescent="0.2">
      <c r="A3739" s="1">
        <v>31253</v>
      </c>
      <c r="B3739" t="s">
        <v>7670</v>
      </c>
      <c r="C3739" t="s">
        <v>4568</v>
      </c>
    </row>
    <row r="3740" spans="1:3" x14ac:dyDescent="0.2">
      <c r="A3740" s="1">
        <v>31254</v>
      </c>
      <c r="B3740" t="s">
        <v>7671</v>
      </c>
      <c r="C3740" t="s">
        <v>4570</v>
      </c>
    </row>
    <row r="3741" spans="1:3" x14ac:dyDescent="0.2">
      <c r="A3741" s="1">
        <v>31255</v>
      </c>
      <c r="B3741" t="s">
        <v>7672</v>
      </c>
      <c r="C3741" t="s">
        <v>4572</v>
      </c>
    </row>
    <row r="3742" spans="1:3" x14ac:dyDescent="0.2">
      <c r="A3742" s="1">
        <v>31256</v>
      </c>
      <c r="B3742" t="s">
        <v>7673</v>
      </c>
      <c r="C3742" t="s">
        <v>4574</v>
      </c>
    </row>
    <row r="3743" spans="1:3" x14ac:dyDescent="0.2">
      <c r="A3743" s="1">
        <v>31257</v>
      </c>
      <c r="B3743" t="s">
        <v>7674</v>
      </c>
      <c r="C3743" t="s">
        <v>4576</v>
      </c>
    </row>
    <row r="3744" spans="1:3" x14ac:dyDescent="0.2">
      <c r="A3744" s="1">
        <v>31258</v>
      </c>
      <c r="B3744" t="s">
        <v>7675</v>
      </c>
      <c r="C3744" t="s">
        <v>4578</v>
      </c>
    </row>
    <row r="3745" spans="1:3" x14ac:dyDescent="0.2">
      <c r="A3745" s="1">
        <v>31259</v>
      </c>
      <c r="B3745" t="s">
        <v>7676</v>
      </c>
      <c r="C3745" t="s">
        <v>4580</v>
      </c>
    </row>
    <row r="3746" spans="1:3" x14ac:dyDescent="0.2">
      <c r="A3746" s="1">
        <v>31260</v>
      </c>
      <c r="B3746" t="s">
        <v>7677</v>
      </c>
      <c r="C3746" t="s">
        <v>4582</v>
      </c>
    </row>
    <row r="3747" spans="1:3" x14ac:dyDescent="0.2">
      <c r="A3747" s="1">
        <v>31261</v>
      </c>
      <c r="B3747" t="s">
        <v>7678</v>
      </c>
      <c r="C3747" t="s">
        <v>4584</v>
      </c>
    </row>
    <row r="3748" spans="1:3" x14ac:dyDescent="0.2">
      <c r="A3748" s="1">
        <v>31262</v>
      </c>
      <c r="B3748" t="s">
        <v>7679</v>
      </c>
      <c r="C3748" t="s">
        <v>4586</v>
      </c>
    </row>
    <row r="3749" spans="1:3" x14ac:dyDescent="0.2">
      <c r="A3749" s="1">
        <v>31263</v>
      </c>
      <c r="B3749" t="s">
        <v>7680</v>
      </c>
      <c r="C3749" t="s">
        <v>4588</v>
      </c>
    </row>
    <row r="3750" spans="1:3" x14ac:dyDescent="0.2">
      <c r="A3750" s="1">
        <v>31264</v>
      </c>
      <c r="B3750" t="s">
        <v>7681</v>
      </c>
      <c r="C3750" t="s">
        <v>4590</v>
      </c>
    </row>
    <row r="3751" spans="1:3" x14ac:dyDescent="0.2">
      <c r="A3751" s="1">
        <v>31265</v>
      </c>
      <c r="B3751" t="s">
        <v>7682</v>
      </c>
      <c r="C3751" t="s">
        <v>4592</v>
      </c>
    </row>
    <row r="3752" spans="1:3" x14ac:dyDescent="0.2">
      <c r="A3752" s="1">
        <v>31202</v>
      </c>
      <c r="B3752" t="s">
        <v>7683</v>
      </c>
      <c r="C3752" t="s">
        <v>5566</v>
      </c>
    </row>
    <row r="3753" spans="1:3" x14ac:dyDescent="0.2">
      <c r="A3753" s="1">
        <v>31266</v>
      </c>
      <c r="B3753" t="s">
        <v>7684</v>
      </c>
      <c r="C3753" t="s">
        <v>5568</v>
      </c>
    </row>
    <row r="3754" spans="1:3" x14ac:dyDescent="0.2">
      <c r="A3754" s="1">
        <v>31267</v>
      </c>
      <c r="B3754" t="s">
        <v>7685</v>
      </c>
      <c r="C3754" t="s">
        <v>5570</v>
      </c>
    </row>
    <row r="3755" spans="1:3" x14ac:dyDescent="0.2">
      <c r="A3755" s="1">
        <v>31268</v>
      </c>
      <c r="B3755" t="s">
        <v>7686</v>
      </c>
      <c r="C3755" t="s">
        <v>5572</v>
      </c>
    </row>
    <row r="3756" spans="1:3" x14ac:dyDescent="0.2">
      <c r="A3756" s="1">
        <v>31269</v>
      </c>
      <c r="B3756" t="s">
        <v>7687</v>
      </c>
      <c r="C3756" t="s">
        <v>5574</v>
      </c>
    </row>
    <row r="3757" spans="1:3" x14ac:dyDescent="0.2">
      <c r="A3757" s="1">
        <v>31270</v>
      </c>
      <c r="B3757" t="s">
        <v>7688</v>
      </c>
      <c r="C3757" t="s">
        <v>5576</v>
      </c>
    </row>
    <row r="3758" spans="1:3" x14ac:dyDescent="0.2">
      <c r="A3758" s="1">
        <v>31271</v>
      </c>
      <c r="B3758" t="s">
        <v>7689</v>
      </c>
      <c r="C3758" t="s">
        <v>5578</v>
      </c>
    </row>
    <row r="3759" spans="1:3" x14ac:dyDescent="0.2">
      <c r="A3759" s="1">
        <v>31272</v>
      </c>
      <c r="B3759" t="s">
        <v>7690</v>
      </c>
      <c r="C3759" t="s">
        <v>5580</v>
      </c>
    </row>
    <row r="3760" spans="1:3" x14ac:dyDescent="0.2">
      <c r="A3760" s="1">
        <v>31273</v>
      </c>
      <c r="B3760" t="s">
        <v>7691</v>
      </c>
      <c r="C3760" t="s">
        <v>5582</v>
      </c>
    </row>
    <row r="3761" spans="1:3" x14ac:dyDescent="0.2">
      <c r="A3761" s="1">
        <v>31274</v>
      </c>
      <c r="B3761" t="s">
        <v>7692</v>
      </c>
      <c r="C3761" t="s">
        <v>5584</v>
      </c>
    </row>
    <row r="3762" spans="1:3" x14ac:dyDescent="0.2">
      <c r="A3762" s="1">
        <v>31275</v>
      </c>
      <c r="B3762" t="s">
        <v>7693</v>
      </c>
      <c r="C3762" t="s">
        <v>5586</v>
      </c>
    </row>
    <row r="3763" spans="1:3" x14ac:dyDescent="0.2">
      <c r="A3763" s="1">
        <v>31276</v>
      </c>
      <c r="B3763" t="s">
        <v>7694</v>
      </c>
      <c r="C3763" t="s">
        <v>5588</v>
      </c>
    </row>
    <row r="3764" spans="1:3" x14ac:dyDescent="0.2">
      <c r="A3764" s="1">
        <v>31277</v>
      </c>
      <c r="B3764" t="s">
        <v>7695</v>
      </c>
      <c r="C3764" t="s">
        <v>5590</v>
      </c>
    </row>
    <row r="3765" spans="1:3" x14ac:dyDescent="0.2">
      <c r="A3765" s="1">
        <v>31278</v>
      </c>
      <c r="B3765" t="s">
        <v>7696</v>
      </c>
      <c r="C3765" t="s">
        <v>5592</v>
      </c>
    </row>
    <row r="3766" spans="1:3" x14ac:dyDescent="0.2">
      <c r="A3766" s="1">
        <v>31279</v>
      </c>
      <c r="B3766" t="s">
        <v>7697</v>
      </c>
      <c r="C3766" t="s">
        <v>5594</v>
      </c>
    </row>
    <row r="3767" spans="1:3" x14ac:dyDescent="0.2">
      <c r="A3767" s="1">
        <v>31280</v>
      </c>
      <c r="B3767" t="s">
        <v>7698</v>
      </c>
      <c r="C3767" t="s">
        <v>5596</v>
      </c>
    </row>
    <row r="3768" spans="1:3" x14ac:dyDescent="0.2">
      <c r="A3768" s="1">
        <v>31281</v>
      </c>
      <c r="B3768" t="s">
        <v>7699</v>
      </c>
      <c r="C3768" t="s">
        <v>5598</v>
      </c>
    </row>
    <row r="3769" spans="1:3" x14ac:dyDescent="0.2">
      <c r="A3769" s="1">
        <v>31282</v>
      </c>
      <c r="B3769" t="s">
        <v>7700</v>
      </c>
      <c r="C3769" t="s">
        <v>5600</v>
      </c>
    </row>
    <row r="3770" spans="1:3" x14ac:dyDescent="0.2">
      <c r="A3770" s="1">
        <v>31283</v>
      </c>
      <c r="B3770" t="s">
        <v>7701</v>
      </c>
      <c r="C3770" t="s">
        <v>5602</v>
      </c>
    </row>
    <row r="3771" spans="1:3" x14ac:dyDescent="0.2">
      <c r="A3771" s="1">
        <v>31284</v>
      </c>
      <c r="B3771" t="s">
        <v>7702</v>
      </c>
      <c r="C3771" t="s">
        <v>5604</v>
      </c>
    </row>
    <row r="3772" spans="1:3" x14ac:dyDescent="0.2">
      <c r="A3772" s="1">
        <v>31285</v>
      </c>
      <c r="B3772" t="s">
        <v>7703</v>
      </c>
      <c r="C3772" t="s">
        <v>5606</v>
      </c>
    </row>
    <row r="3773" spans="1:3" x14ac:dyDescent="0.2">
      <c r="A3773" s="1">
        <v>31286</v>
      </c>
      <c r="B3773" t="s">
        <v>7704</v>
      </c>
      <c r="C3773" t="s">
        <v>5608</v>
      </c>
    </row>
    <row r="3774" spans="1:3" x14ac:dyDescent="0.2">
      <c r="A3774" s="1">
        <v>28250</v>
      </c>
      <c r="B3774" t="s">
        <v>7705</v>
      </c>
      <c r="C3774" t="s">
        <v>7706</v>
      </c>
    </row>
    <row r="3775" spans="1:3" x14ac:dyDescent="0.2">
      <c r="A3775" s="1">
        <v>28251</v>
      </c>
      <c r="B3775" t="s">
        <v>7707</v>
      </c>
      <c r="C3775" t="s">
        <v>7706</v>
      </c>
    </row>
    <row r="3776" spans="1:3" x14ac:dyDescent="0.2">
      <c r="A3776" s="1">
        <v>28252</v>
      </c>
      <c r="B3776" t="s">
        <v>7708</v>
      </c>
      <c r="C3776" t="s">
        <v>7706</v>
      </c>
    </row>
    <row r="3777" spans="1:3" x14ac:dyDescent="0.2">
      <c r="A3777" s="1">
        <v>28253</v>
      </c>
      <c r="B3777" t="s">
        <v>7709</v>
      </c>
      <c r="C3777" t="s">
        <v>7706</v>
      </c>
    </row>
    <row r="3778" spans="1:3" x14ac:dyDescent="0.2">
      <c r="A3778" s="1">
        <v>28254</v>
      </c>
      <c r="B3778" t="s">
        <v>7710</v>
      </c>
      <c r="C3778" t="s">
        <v>7711</v>
      </c>
    </row>
    <row r="3779" spans="1:3" x14ac:dyDescent="0.2">
      <c r="A3779" s="1">
        <v>28255</v>
      </c>
      <c r="B3779" t="s">
        <v>7712</v>
      </c>
      <c r="C3779" t="s">
        <v>7713</v>
      </c>
    </row>
    <row r="3780" spans="1:3" x14ac:dyDescent="0.2">
      <c r="A3780" s="1">
        <v>28256</v>
      </c>
      <c r="B3780" t="s">
        <v>7714</v>
      </c>
      <c r="C3780" t="s">
        <v>1201</v>
      </c>
    </row>
    <row r="3781" spans="1:3" x14ac:dyDescent="0.2">
      <c r="A3781" s="1">
        <v>28257</v>
      </c>
      <c r="B3781" t="s">
        <v>7715</v>
      </c>
      <c r="C3781" t="s">
        <v>1201</v>
      </c>
    </row>
    <row r="3782" spans="1:3" x14ac:dyDescent="0.2">
      <c r="A3782" s="1">
        <v>28258</v>
      </c>
      <c r="B3782" t="s">
        <v>7716</v>
      </c>
      <c r="C3782" t="s">
        <v>1201</v>
      </c>
    </row>
    <row r="3783" spans="1:3" x14ac:dyDescent="0.2">
      <c r="A3783" s="1">
        <v>28259</v>
      </c>
      <c r="B3783" t="s">
        <v>7717</v>
      </c>
      <c r="C3783" t="s">
        <v>7718</v>
      </c>
    </row>
    <row r="3784" spans="1:3" x14ac:dyDescent="0.2">
      <c r="A3784" s="1">
        <v>28260</v>
      </c>
      <c r="B3784" t="s">
        <v>7719</v>
      </c>
      <c r="C3784" t="s">
        <v>7720</v>
      </c>
    </row>
    <row r="3785" spans="1:3" x14ac:dyDescent="0.2">
      <c r="A3785" s="1">
        <v>28261</v>
      </c>
      <c r="B3785" t="s">
        <v>7721</v>
      </c>
      <c r="C3785" t="s">
        <v>7722</v>
      </c>
    </row>
    <row r="3786" spans="1:3" x14ac:dyDescent="0.2">
      <c r="A3786" s="1">
        <v>28262</v>
      </c>
      <c r="B3786" t="s">
        <v>7723</v>
      </c>
      <c r="C3786" t="s">
        <v>7722</v>
      </c>
    </row>
    <row r="3787" spans="1:3" x14ac:dyDescent="0.2">
      <c r="A3787" s="1">
        <v>28263</v>
      </c>
      <c r="B3787" t="s">
        <v>7724</v>
      </c>
      <c r="C3787" t="s">
        <v>7722</v>
      </c>
    </row>
    <row r="3788" spans="1:3" x14ac:dyDescent="0.2">
      <c r="A3788" s="1">
        <v>28264</v>
      </c>
      <c r="B3788" t="s">
        <v>7725</v>
      </c>
      <c r="C3788" t="s">
        <v>7722</v>
      </c>
    </row>
    <row r="3789" spans="1:3" x14ac:dyDescent="0.2">
      <c r="A3789" s="1">
        <v>28265</v>
      </c>
      <c r="B3789" t="s">
        <v>7726</v>
      </c>
      <c r="C3789" t="s">
        <v>7722</v>
      </c>
    </row>
    <row r="3790" spans="1:3" x14ac:dyDescent="0.2">
      <c r="A3790" s="1">
        <v>28266</v>
      </c>
      <c r="B3790" t="s">
        <v>7727</v>
      </c>
      <c r="C3790" t="s">
        <v>7728</v>
      </c>
    </row>
    <row r="3791" spans="1:3" x14ac:dyDescent="0.2">
      <c r="A3791" s="1">
        <v>28267</v>
      </c>
      <c r="B3791" t="s">
        <v>7729</v>
      </c>
      <c r="C3791" t="s">
        <v>7730</v>
      </c>
    </row>
    <row r="3792" spans="1:3" x14ac:dyDescent="0.2">
      <c r="A3792" s="1">
        <v>31016</v>
      </c>
      <c r="B3792" t="s">
        <v>7731</v>
      </c>
      <c r="C3792" t="s">
        <v>7732</v>
      </c>
    </row>
    <row r="3793" spans="1:3" x14ac:dyDescent="0.2">
      <c r="A3793" s="1">
        <v>31017</v>
      </c>
      <c r="B3793" t="s">
        <v>7733</v>
      </c>
      <c r="C3793" t="s">
        <v>7732</v>
      </c>
    </row>
    <row r="3794" spans="1:3" x14ac:dyDescent="0.2">
      <c r="A3794" s="1">
        <v>31018</v>
      </c>
      <c r="B3794" t="s">
        <v>7734</v>
      </c>
      <c r="C3794" t="s">
        <v>7732</v>
      </c>
    </row>
    <row r="3795" spans="1:3" x14ac:dyDescent="0.2">
      <c r="A3795" s="1">
        <v>31019</v>
      </c>
      <c r="B3795" t="s">
        <v>7735</v>
      </c>
      <c r="C3795" t="s">
        <v>7732</v>
      </c>
    </row>
    <row r="3796" spans="1:3" x14ac:dyDescent="0.2">
      <c r="A3796" s="1">
        <v>31020</v>
      </c>
      <c r="B3796" t="s">
        <v>7736</v>
      </c>
      <c r="C3796" t="s">
        <v>7732</v>
      </c>
    </row>
    <row r="3797" spans="1:3" x14ac:dyDescent="0.2">
      <c r="A3797" s="1">
        <v>31021</v>
      </c>
      <c r="B3797" t="s">
        <v>7737</v>
      </c>
      <c r="C3797" t="s">
        <v>7732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Z269"/>
  <sheetViews>
    <sheetView workbookViewId="0">
      <selection activeCell="D2" sqref="D2"/>
    </sheetView>
  </sheetViews>
  <sheetFormatPr defaultRowHeight="12.75" x14ac:dyDescent="0.2"/>
  <cols>
    <col min="2" max="2" width="12.85546875" bestFit="1" customWidth="1"/>
    <col min="3" max="3" width="12.85546875" style="6" customWidth="1"/>
    <col min="4" max="4" width="9.85546875" bestFit="1" customWidth="1"/>
    <col min="5" max="5" width="10" bestFit="1" customWidth="1"/>
    <col min="6" max="6" width="8.5703125" bestFit="1" customWidth="1"/>
    <col min="7" max="7" width="12.140625" bestFit="1" customWidth="1"/>
    <col min="8" max="8" width="12.85546875" bestFit="1" customWidth="1"/>
    <col min="9" max="9" width="12.7109375" bestFit="1" customWidth="1"/>
    <col min="10" max="10" width="13.7109375" customWidth="1"/>
    <col min="11" max="11" width="13.7109375" style="6" customWidth="1"/>
    <col min="12" max="12" width="15" style="4" bestFit="1" customWidth="1"/>
    <col min="13" max="13" width="12.5703125" bestFit="1" customWidth="1"/>
    <col min="14" max="14" width="58.140625" customWidth="1"/>
    <col min="16" max="16" width="13.28515625" bestFit="1" customWidth="1"/>
    <col min="17" max="17" width="13.28515625" style="6" customWidth="1"/>
    <col min="18" max="18" width="10.28515625" bestFit="1" customWidth="1"/>
    <col min="19" max="19" width="8.85546875" bestFit="1" customWidth="1"/>
    <col min="20" max="20" width="9.85546875" bestFit="1" customWidth="1"/>
    <col min="21" max="21" width="11.7109375" customWidth="1"/>
    <col min="22" max="22" width="9.140625" style="5"/>
  </cols>
  <sheetData>
    <row r="1" spans="1:26" x14ac:dyDescent="0.2">
      <c r="A1" t="s">
        <v>0</v>
      </c>
      <c r="B1" t="s">
        <v>1</v>
      </c>
      <c r="D1" t="s">
        <v>2</v>
      </c>
      <c r="E1" t="s">
        <v>3</v>
      </c>
      <c r="F1" t="s">
        <v>7738</v>
      </c>
      <c r="G1" t="s">
        <v>6</v>
      </c>
      <c r="H1" t="s">
        <v>7</v>
      </c>
      <c r="I1" t="s">
        <v>8</v>
      </c>
      <c r="J1" t="s">
        <v>9</v>
      </c>
      <c r="L1" s="4" t="s">
        <v>10</v>
      </c>
      <c r="M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19</v>
      </c>
    </row>
    <row r="2" spans="1:26" x14ac:dyDescent="0.2">
      <c r="A2" s="1">
        <v>16</v>
      </c>
      <c r="B2" s="2" t="s">
        <v>7739</v>
      </c>
      <c r="C2" s="7" t="str">
        <f t="shared" ref="C2:C55" si="0">TEXT(B2,"DD/MM/AAAA")</f>
        <v>01/02/2017</v>
      </c>
      <c r="D2" s="1">
        <v>217</v>
      </c>
      <c r="E2" s="1">
        <v>1</v>
      </c>
      <c r="F2" t="s">
        <v>296</v>
      </c>
      <c r="G2">
        <v>177</v>
      </c>
      <c r="H2" s="1">
        <v>0</v>
      </c>
      <c r="I2" s="1">
        <v>0</v>
      </c>
      <c r="J2" t="s">
        <v>7739</v>
      </c>
      <c r="K2" s="7" t="str">
        <f t="shared" ref="K2:K55" si="1">TEXT(J2,"DD/MM/AAAA")</f>
        <v>01/02/2017</v>
      </c>
      <c r="L2" s="4">
        <v>529.41999999999996</v>
      </c>
      <c r="M2" s="1">
        <v>211</v>
      </c>
      <c r="N2" t="s">
        <v>7740</v>
      </c>
      <c r="O2" s="1">
        <v>0</v>
      </c>
      <c r="P2" s="2" t="s">
        <v>7739</v>
      </c>
      <c r="Q2" s="7" t="str">
        <f t="shared" ref="Q2:Q55" si="2">TEXT(P2,"DD/MM/AAAA")</f>
        <v>01/02/2017</v>
      </c>
      <c r="R2" s="3" t="s">
        <v>23</v>
      </c>
      <c r="S2" s="1">
        <v>0</v>
      </c>
      <c r="T2">
        <v>0</v>
      </c>
      <c r="U2" s="1">
        <v>0</v>
      </c>
      <c r="V2" s="5" t="str">
        <f t="shared" ref="V2:V65" si="3">CONCATENATE(A2,",'",B2,"', ",D2,", ",E2,", '",F2,"', ",G2,", ",H2,", ",I2,", '",J2,"', ",L2,", ",M2,", '",N2,"', ",O2,", '",P2,"', '",R2)</f>
        <v>16,'01/02/2017', 217, 1, 'R', 177, 0, 0, '01/02/2017', 529,42, 211, 'IRRF REF.NF 66 SER HUMANO CONSULT', 0, '01/02/2017', 'S</v>
      </c>
      <c r="W2" t="str">
        <f t="shared" ref="W2:W65" si="4">CONCATENATE("',",S2,", ",T2,", ",U2)</f>
        <v>',0, 0, 0</v>
      </c>
      <c r="X2" t="str">
        <f t="shared" ref="X2:X65" si="5">CONCATENATE(V2,W2)</f>
        <v>16,'01/02/2017', 217, 1, 'R', 177, 0, 0, '01/02/2017', 529,42, 211, 'IRRF REF.NF 66 SER HUMANO CONSULT', 0, '01/02/2017', 'S',0, 0, 0</v>
      </c>
      <c r="Y2" s="3" t="s">
        <v>7741</v>
      </c>
      <c r="Z2" t="str">
        <f t="shared" ref="Z2:Z65" si="6">CONCATENATE(Y2,X2,")")</f>
        <v>INSERT INTO TCBLAN (CODEMP,REFERENCIA,NUMLOTE,NUMLANC,TIPLANC,CODCTACTB,CODCONPAR,CODCENCUS,DTMOV,VLRLANC,CODHISTCTB,COMPLHIST,NUMDOC,VENCIMENTO,LIBERADO,CODUSU, CODPROJ, SEQUENCIA) VALUES(16,'01/02/2017', 217, 1, 'R', 177, 0, 0, '01/02/2017', 529,42, 211, 'IRRF REF.NF 66 SER HUMANO CONSULT', 0, '01/02/2017', 'S',0, 0, 0)</v>
      </c>
    </row>
    <row r="3" spans="1:26" x14ac:dyDescent="0.2">
      <c r="A3" s="1">
        <v>16</v>
      </c>
      <c r="B3" s="2" t="s">
        <v>7739</v>
      </c>
      <c r="C3" s="7" t="str">
        <f t="shared" si="0"/>
        <v>01/02/2017</v>
      </c>
      <c r="D3" s="1">
        <v>217</v>
      </c>
      <c r="E3" s="1">
        <v>2</v>
      </c>
      <c r="F3" t="s">
        <v>20</v>
      </c>
      <c r="G3">
        <v>451</v>
      </c>
      <c r="H3" s="1">
        <v>0</v>
      </c>
      <c r="I3" s="1">
        <v>0</v>
      </c>
      <c r="J3" t="s">
        <v>7739</v>
      </c>
      <c r="K3" s="7" t="str">
        <f t="shared" si="1"/>
        <v>01/02/2017</v>
      </c>
      <c r="L3" s="4">
        <v>529.41999999999996</v>
      </c>
      <c r="M3" s="1">
        <v>211</v>
      </c>
      <c r="N3" t="s">
        <v>7740</v>
      </c>
      <c r="O3" s="1">
        <v>0</v>
      </c>
      <c r="P3" s="2" t="s">
        <v>7739</v>
      </c>
      <c r="Q3" s="7" t="str">
        <f t="shared" si="2"/>
        <v>01/02/2017</v>
      </c>
      <c r="R3" s="3" t="s">
        <v>23</v>
      </c>
      <c r="S3" s="1">
        <v>0</v>
      </c>
      <c r="T3">
        <v>0</v>
      </c>
      <c r="U3" s="1">
        <v>0</v>
      </c>
      <c r="V3" s="5" t="str">
        <f t="shared" si="3"/>
        <v>16,'01/02/2017', 217, 2, 'D', 451, 0, 0, '01/02/2017', 529,42, 211, 'IRRF REF.NF 66 SER HUMANO CONSULT', 0, '01/02/2017', 'S</v>
      </c>
      <c r="W3" t="str">
        <f t="shared" si="4"/>
        <v>',0, 0, 0</v>
      </c>
      <c r="X3" t="str">
        <f t="shared" si="5"/>
        <v>16,'01/02/2017', 217, 2, 'D', 451, 0, 0, '01/02/2017', 529,42, 211, 'IRRF REF.NF 66 SER HUMANO CONSULT', 0, '01/02/2017', 'S',0, 0, 0</v>
      </c>
      <c r="Y3" s="3" t="s">
        <v>7741</v>
      </c>
      <c r="Z3" t="str">
        <f t="shared" si="6"/>
        <v>INSERT INTO TCBLAN (CODEMP,REFERENCIA,NUMLOTE,NUMLANC,TIPLANC,CODCTACTB,CODCONPAR,CODCENCUS,DTMOV,VLRLANC,CODHISTCTB,COMPLHIST,NUMDOC,VENCIMENTO,LIBERADO,CODUSU, CODPROJ, SEQUENCIA) VALUES(16,'01/02/2017', 217, 2, 'D', 451, 0, 0, '01/02/2017', 529,42, 211, 'IRRF REF.NF 66 SER HUMANO CONSULT', 0, '01/02/2017', 'S',0, 0, 0)</v>
      </c>
    </row>
    <row r="4" spans="1:26" x14ac:dyDescent="0.2">
      <c r="A4" s="1">
        <v>16</v>
      </c>
      <c r="B4" s="2" t="s">
        <v>7739</v>
      </c>
      <c r="C4" s="7" t="str">
        <f t="shared" si="0"/>
        <v>01/02/2017</v>
      </c>
      <c r="D4" s="1">
        <v>217</v>
      </c>
      <c r="E4" s="1">
        <v>3</v>
      </c>
      <c r="F4" t="s">
        <v>296</v>
      </c>
      <c r="G4">
        <v>174</v>
      </c>
      <c r="H4" s="1">
        <v>0</v>
      </c>
      <c r="I4" s="1">
        <v>0</v>
      </c>
      <c r="J4" t="s">
        <v>7739</v>
      </c>
      <c r="K4" s="7" t="str">
        <f t="shared" si="1"/>
        <v>01/02/2017</v>
      </c>
      <c r="L4" s="4">
        <v>1764.74</v>
      </c>
      <c r="M4" s="1">
        <v>211</v>
      </c>
      <c r="N4" t="s">
        <v>7742</v>
      </c>
      <c r="O4" s="1">
        <v>0</v>
      </c>
      <c r="P4" s="2" t="s">
        <v>7739</v>
      </c>
      <c r="Q4" s="7" t="str">
        <f t="shared" si="2"/>
        <v>01/02/2017</v>
      </c>
      <c r="R4" s="3" t="s">
        <v>23</v>
      </c>
      <c r="S4" s="1">
        <v>0</v>
      </c>
      <c r="T4">
        <v>0</v>
      </c>
      <c r="U4" s="1">
        <v>0</v>
      </c>
      <c r="V4" s="5" t="str">
        <f t="shared" si="3"/>
        <v>16,'01/02/2017', 217, 3, 'R', 174, 0, 0, '01/02/2017', 1764,74, 211, 'ISS S/ NF. 66 SER HUMANO CONSULT', 0, '01/02/2017', 'S</v>
      </c>
      <c r="W4" t="str">
        <f t="shared" si="4"/>
        <v>',0, 0, 0</v>
      </c>
      <c r="X4" t="str">
        <f t="shared" si="5"/>
        <v>16,'01/02/2017', 217, 3, 'R', 174, 0, 0, '01/02/2017', 1764,74, 211, 'ISS S/ NF. 66 SER HUMANO CONSULT', 0, '01/02/2017', 'S',0, 0, 0</v>
      </c>
      <c r="Y4" s="3" t="s">
        <v>7741</v>
      </c>
      <c r="Z4" t="str">
        <f t="shared" si="6"/>
        <v>INSERT INTO TCBLAN (CODEMP,REFERENCIA,NUMLOTE,NUMLANC,TIPLANC,CODCTACTB,CODCONPAR,CODCENCUS,DTMOV,VLRLANC,CODHISTCTB,COMPLHIST,NUMDOC,VENCIMENTO,LIBERADO,CODUSU, CODPROJ, SEQUENCIA) VALUES(16,'01/02/2017', 217, 3, 'R', 174, 0, 0, '01/02/2017', 1764,74, 211, 'ISS S/ NF. 66 SER HUMANO CONSULT', 0, '01/02/2017', 'S',0, 0, 0)</v>
      </c>
    </row>
    <row r="5" spans="1:26" x14ac:dyDescent="0.2">
      <c r="A5" s="1">
        <v>16</v>
      </c>
      <c r="B5" s="2" t="s">
        <v>7739</v>
      </c>
      <c r="C5" s="7" t="str">
        <f t="shared" si="0"/>
        <v>01/02/2017</v>
      </c>
      <c r="D5" s="1">
        <v>217</v>
      </c>
      <c r="E5" s="1">
        <v>4</v>
      </c>
      <c r="F5" t="s">
        <v>20</v>
      </c>
      <c r="G5">
        <v>451</v>
      </c>
      <c r="H5" s="1">
        <v>0</v>
      </c>
      <c r="I5" s="1">
        <v>0</v>
      </c>
      <c r="J5" t="s">
        <v>7739</v>
      </c>
      <c r="K5" s="7" t="str">
        <f t="shared" si="1"/>
        <v>01/02/2017</v>
      </c>
      <c r="L5" s="4">
        <v>1764.74</v>
      </c>
      <c r="M5" s="1">
        <v>211</v>
      </c>
      <c r="N5" t="s">
        <v>7742</v>
      </c>
      <c r="O5" s="1">
        <v>0</v>
      </c>
      <c r="P5" s="2" t="s">
        <v>7739</v>
      </c>
      <c r="Q5" s="7" t="str">
        <f t="shared" si="2"/>
        <v>01/02/2017</v>
      </c>
      <c r="R5" s="3" t="s">
        <v>23</v>
      </c>
      <c r="S5" s="1">
        <v>0</v>
      </c>
      <c r="T5">
        <v>0</v>
      </c>
      <c r="U5" s="1">
        <v>0</v>
      </c>
      <c r="V5" s="5" t="str">
        <f t="shared" si="3"/>
        <v>16,'01/02/2017', 217, 4, 'D', 451, 0, 0, '01/02/2017', 1764,74, 211, 'ISS S/ NF. 66 SER HUMANO CONSULT', 0, '01/02/2017', 'S</v>
      </c>
      <c r="W5" t="str">
        <f t="shared" si="4"/>
        <v>',0, 0, 0</v>
      </c>
      <c r="X5" t="str">
        <f t="shared" si="5"/>
        <v>16,'01/02/2017', 217, 4, 'D', 451, 0, 0, '01/02/2017', 1764,74, 211, 'ISS S/ NF. 66 SER HUMANO CONSULT', 0, '01/02/2017', 'S',0, 0, 0</v>
      </c>
      <c r="Y5" s="3" t="s">
        <v>7741</v>
      </c>
      <c r="Z5" t="str">
        <f t="shared" si="6"/>
        <v>INSERT INTO TCBLAN (CODEMP,REFERENCIA,NUMLOTE,NUMLANC,TIPLANC,CODCTACTB,CODCONPAR,CODCENCUS,DTMOV,VLRLANC,CODHISTCTB,COMPLHIST,NUMDOC,VENCIMENTO,LIBERADO,CODUSU, CODPROJ, SEQUENCIA) VALUES(16,'01/02/2017', 217, 4, 'D', 451, 0, 0, '01/02/2017', 1764,74, 211, 'ISS S/ NF. 66 SER HUMANO CONSULT', 0, '01/02/2017', 'S',0, 0, 0)</v>
      </c>
    </row>
    <row r="6" spans="1:26" x14ac:dyDescent="0.2">
      <c r="A6" s="1">
        <v>16</v>
      </c>
      <c r="B6" s="2" t="s">
        <v>7739</v>
      </c>
      <c r="C6" s="7" t="str">
        <f t="shared" si="0"/>
        <v>01/02/2017</v>
      </c>
      <c r="D6" s="1">
        <v>217</v>
      </c>
      <c r="E6" s="1">
        <v>5</v>
      </c>
      <c r="F6" t="s">
        <v>296</v>
      </c>
      <c r="G6">
        <v>6471</v>
      </c>
      <c r="H6" s="1">
        <v>0</v>
      </c>
      <c r="I6" s="1">
        <v>0</v>
      </c>
      <c r="J6" t="s">
        <v>7739</v>
      </c>
      <c r="K6" s="7" t="str">
        <f t="shared" si="1"/>
        <v>01/02/2017</v>
      </c>
      <c r="L6" s="4">
        <v>33000.54</v>
      </c>
      <c r="M6" s="1">
        <v>211</v>
      </c>
      <c r="N6" t="s">
        <v>7743</v>
      </c>
      <c r="O6" s="1">
        <v>0</v>
      </c>
      <c r="P6" s="2" t="s">
        <v>7739</v>
      </c>
      <c r="Q6" s="7" t="str">
        <f t="shared" si="2"/>
        <v>01/02/2017</v>
      </c>
      <c r="R6" s="3" t="s">
        <v>23</v>
      </c>
      <c r="S6" s="1">
        <v>0</v>
      </c>
      <c r="T6">
        <v>0</v>
      </c>
      <c r="U6" s="1">
        <v>0</v>
      </c>
      <c r="V6" s="5" t="str">
        <f t="shared" si="3"/>
        <v>16,'01/02/2017', 217, 5, 'R', 6471, 0, 0, '01/02/2017', 33000,54, 211, 'PROV. DA NF 66 SER HUMANO CONSULT', 0, '01/02/2017', 'S</v>
      </c>
      <c r="W6" t="str">
        <f t="shared" si="4"/>
        <v>',0, 0, 0</v>
      </c>
      <c r="X6" t="str">
        <f t="shared" si="5"/>
        <v>16,'01/02/2017', 217, 5, 'R', 6471, 0, 0, '01/02/2017', 33000,54, 211, 'PROV. DA NF 66 SER HUMANO CONSULT', 0, '01/02/2017', 'S',0, 0, 0</v>
      </c>
      <c r="Y6" s="3" t="s">
        <v>7741</v>
      </c>
      <c r="Z6" t="str">
        <f t="shared" si="6"/>
        <v>INSERT INTO TCBLAN (CODEMP,REFERENCIA,NUMLOTE,NUMLANC,TIPLANC,CODCTACTB,CODCONPAR,CODCENCUS,DTMOV,VLRLANC,CODHISTCTB,COMPLHIST,NUMDOC,VENCIMENTO,LIBERADO,CODUSU, CODPROJ, SEQUENCIA) VALUES(16,'01/02/2017', 217, 5, 'R', 6471, 0, 0, '01/02/2017', 33000,54, 211, 'PROV. DA NF 66 SER HUMANO CONSULT', 0, '01/02/2017', 'S',0, 0, 0)</v>
      </c>
    </row>
    <row r="7" spans="1:26" x14ac:dyDescent="0.2">
      <c r="A7" s="1">
        <v>16</v>
      </c>
      <c r="B7" s="2" t="s">
        <v>7739</v>
      </c>
      <c r="C7" s="7" t="str">
        <f t="shared" si="0"/>
        <v>01/02/2017</v>
      </c>
      <c r="D7" s="1">
        <v>217</v>
      </c>
      <c r="E7" s="1">
        <v>6</v>
      </c>
      <c r="F7" t="s">
        <v>20</v>
      </c>
      <c r="G7">
        <v>451</v>
      </c>
      <c r="H7" s="1">
        <v>0</v>
      </c>
      <c r="I7" s="1">
        <v>0</v>
      </c>
      <c r="J7" t="s">
        <v>7739</v>
      </c>
      <c r="K7" s="7" t="str">
        <f t="shared" si="1"/>
        <v>01/02/2017</v>
      </c>
      <c r="L7" s="4">
        <v>33000.54</v>
      </c>
      <c r="M7" s="1">
        <v>211</v>
      </c>
      <c r="N7" t="s">
        <v>7743</v>
      </c>
      <c r="O7" s="1">
        <v>0</v>
      </c>
      <c r="P7" s="2" t="s">
        <v>7739</v>
      </c>
      <c r="Q7" s="7" t="str">
        <f t="shared" si="2"/>
        <v>01/02/2017</v>
      </c>
      <c r="R7" s="3" t="s">
        <v>23</v>
      </c>
      <c r="S7" s="1">
        <v>0</v>
      </c>
      <c r="T7">
        <v>0</v>
      </c>
      <c r="U7" s="1">
        <v>0</v>
      </c>
      <c r="V7" s="5" t="str">
        <f t="shared" si="3"/>
        <v>16,'01/02/2017', 217, 6, 'D', 451, 0, 0, '01/02/2017', 33000,54, 211, 'PROV. DA NF 66 SER HUMANO CONSULT', 0, '01/02/2017', 'S</v>
      </c>
      <c r="W7" t="str">
        <f t="shared" si="4"/>
        <v>',0, 0, 0</v>
      </c>
      <c r="X7" t="str">
        <f t="shared" si="5"/>
        <v>16,'01/02/2017', 217, 6, 'D', 451, 0, 0, '01/02/2017', 33000,54, 211, 'PROV. DA NF 66 SER HUMANO CONSULT', 0, '01/02/2017', 'S',0, 0, 0</v>
      </c>
      <c r="Y7" s="3" t="s">
        <v>7741</v>
      </c>
      <c r="Z7" t="str">
        <f t="shared" si="6"/>
        <v>INSERT INTO TCBLAN (CODEMP,REFERENCIA,NUMLOTE,NUMLANC,TIPLANC,CODCTACTB,CODCONPAR,CODCENCUS,DTMOV,VLRLANC,CODHISTCTB,COMPLHIST,NUMDOC,VENCIMENTO,LIBERADO,CODUSU, CODPROJ, SEQUENCIA) VALUES(16,'01/02/2017', 217, 6, 'D', 451, 0, 0, '01/02/2017', 33000,54, 211, 'PROV. DA NF 66 SER HUMANO CONSULT', 0, '01/02/2017', 'S',0, 0, 0)</v>
      </c>
    </row>
    <row r="8" spans="1:26" x14ac:dyDescent="0.2">
      <c r="A8" s="1">
        <v>16</v>
      </c>
      <c r="B8" s="2" t="s">
        <v>7739</v>
      </c>
      <c r="C8" s="7" t="str">
        <f t="shared" si="0"/>
        <v>01/02/2017</v>
      </c>
      <c r="D8" s="1">
        <v>217</v>
      </c>
      <c r="E8" s="1">
        <v>7</v>
      </c>
      <c r="F8" t="s">
        <v>296</v>
      </c>
      <c r="G8">
        <v>6471</v>
      </c>
      <c r="H8" s="1">
        <v>0</v>
      </c>
      <c r="I8" s="1">
        <v>0</v>
      </c>
      <c r="J8" t="s">
        <v>7744</v>
      </c>
      <c r="K8" s="7" t="str">
        <f t="shared" si="1"/>
        <v>03/02/2017</v>
      </c>
      <c r="L8" s="4">
        <v>364</v>
      </c>
      <c r="M8" s="1">
        <v>211</v>
      </c>
      <c r="N8" t="s">
        <v>7745</v>
      </c>
      <c r="O8" s="1">
        <v>0</v>
      </c>
      <c r="P8" s="2" t="s">
        <v>7739</v>
      </c>
      <c r="Q8" s="7" t="str">
        <f t="shared" si="2"/>
        <v>01/02/2017</v>
      </c>
      <c r="R8" s="3" t="s">
        <v>23</v>
      </c>
      <c r="S8" s="1">
        <v>0</v>
      </c>
      <c r="T8">
        <v>0</v>
      </c>
      <c r="U8" s="1">
        <v>0</v>
      </c>
      <c r="V8" s="5" t="str">
        <f t="shared" si="3"/>
        <v>16,'01/02/2017', 217, 7, 'R', 6471, 0, 0, '03/02/2017', 364, 211, 'PROV. DA NF 152375 POLICARD VALE ALIMENTAÇÃO REF JAN 2017', 0, '01/02/2017', 'S</v>
      </c>
      <c r="W8" t="str">
        <f t="shared" si="4"/>
        <v>',0, 0, 0</v>
      </c>
      <c r="X8" t="str">
        <f t="shared" si="5"/>
        <v>16,'01/02/2017', 217, 7, 'R', 6471, 0, 0, '03/02/2017', 364, 211, 'PROV. DA NF 152375 POLICARD VALE ALIMENTAÇÃO REF JAN 2017', 0, '01/02/2017', 'S',0, 0, 0</v>
      </c>
      <c r="Y8" s="3" t="s">
        <v>7741</v>
      </c>
      <c r="Z8" t="str">
        <f t="shared" si="6"/>
        <v>INSERT INTO TCBLAN (CODEMP,REFERENCIA,NUMLOTE,NUMLANC,TIPLANC,CODCTACTB,CODCONPAR,CODCENCUS,DTMOV,VLRLANC,CODHISTCTB,COMPLHIST,NUMDOC,VENCIMENTO,LIBERADO,CODUSU, CODPROJ, SEQUENCIA) VALUES(16,'01/02/2017', 217, 7, 'R', 6471, 0, 0, '03/02/2017', 364, 211, 'PROV. DA NF 152375 POLICARD VALE ALIMENTAÇÃO REF JAN 2017', 0, '01/02/2017', 'S',0, 0, 0)</v>
      </c>
    </row>
    <row r="9" spans="1:26" x14ac:dyDescent="0.2">
      <c r="A9" s="1">
        <v>16</v>
      </c>
      <c r="B9" s="2" t="s">
        <v>7739</v>
      </c>
      <c r="C9" s="7" t="str">
        <f t="shared" si="0"/>
        <v>01/02/2017</v>
      </c>
      <c r="D9" s="1">
        <v>217</v>
      </c>
      <c r="E9" s="1">
        <v>8</v>
      </c>
      <c r="F9" t="s">
        <v>20</v>
      </c>
      <c r="G9">
        <v>424</v>
      </c>
      <c r="H9" s="1">
        <v>0</v>
      </c>
      <c r="I9" s="1">
        <v>0</v>
      </c>
      <c r="J9" t="s">
        <v>7744</v>
      </c>
      <c r="K9" s="7" t="str">
        <f t="shared" si="1"/>
        <v>03/02/2017</v>
      </c>
      <c r="L9" s="4">
        <v>364</v>
      </c>
      <c r="M9" s="1">
        <v>211</v>
      </c>
      <c r="N9" t="s">
        <v>7745</v>
      </c>
      <c r="O9" s="1">
        <v>0</v>
      </c>
      <c r="P9" s="2" t="s">
        <v>7739</v>
      </c>
      <c r="Q9" s="7" t="str">
        <f t="shared" si="2"/>
        <v>01/02/2017</v>
      </c>
      <c r="R9" s="3" t="s">
        <v>23</v>
      </c>
      <c r="S9" s="1">
        <v>0</v>
      </c>
      <c r="T9">
        <v>0</v>
      </c>
      <c r="U9" s="1">
        <v>0</v>
      </c>
      <c r="V9" s="5" t="str">
        <f t="shared" si="3"/>
        <v>16,'01/02/2017', 217, 8, 'D', 424, 0, 0, '03/02/2017', 364, 211, 'PROV. DA NF 152375 POLICARD VALE ALIMENTAÇÃO REF JAN 2017', 0, '01/02/2017', 'S</v>
      </c>
      <c r="W9" t="str">
        <f t="shared" si="4"/>
        <v>',0, 0, 0</v>
      </c>
      <c r="X9" t="str">
        <f t="shared" si="5"/>
        <v>16,'01/02/2017', 217, 8, 'D', 424, 0, 0, '03/02/2017', 364, 211, 'PROV. DA NF 152375 POLICARD VALE ALIMENTAÇÃO REF JAN 2017', 0, '01/02/2017', 'S',0, 0, 0</v>
      </c>
      <c r="Y9" s="3" t="s">
        <v>7741</v>
      </c>
      <c r="Z9" t="str">
        <f t="shared" si="6"/>
        <v>INSERT INTO TCBLAN (CODEMP,REFERENCIA,NUMLOTE,NUMLANC,TIPLANC,CODCTACTB,CODCONPAR,CODCENCUS,DTMOV,VLRLANC,CODHISTCTB,COMPLHIST,NUMDOC,VENCIMENTO,LIBERADO,CODUSU, CODPROJ, SEQUENCIA) VALUES(16,'01/02/2017', 217, 8, 'D', 424, 0, 0, '03/02/2017', 364, 211, 'PROV. DA NF 152375 POLICARD VALE ALIMENTAÇÃO REF JAN 2017', 0, '01/02/2017', 'S',0, 0, 0)</v>
      </c>
    </row>
    <row r="10" spans="1:26" x14ac:dyDescent="0.2">
      <c r="A10" s="1">
        <v>16</v>
      </c>
      <c r="B10" s="2" t="s">
        <v>7739</v>
      </c>
      <c r="C10" s="7" t="str">
        <f t="shared" si="0"/>
        <v>01/02/2017</v>
      </c>
      <c r="D10" s="1">
        <v>217</v>
      </c>
      <c r="E10" s="1">
        <v>9</v>
      </c>
      <c r="F10" t="s">
        <v>20</v>
      </c>
      <c r="G10">
        <v>6471</v>
      </c>
      <c r="H10" s="1">
        <v>0</v>
      </c>
      <c r="I10" s="1">
        <v>0</v>
      </c>
      <c r="J10" t="s">
        <v>7739</v>
      </c>
      <c r="K10" s="7" t="str">
        <f t="shared" si="1"/>
        <v>01/02/2017</v>
      </c>
      <c r="L10" s="4">
        <v>1650.75</v>
      </c>
      <c r="M10" s="1">
        <v>211</v>
      </c>
      <c r="N10" t="s">
        <v>7746</v>
      </c>
      <c r="O10" s="1">
        <v>0</v>
      </c>
      <c r="P10" s="2" t="s">
        <v>7739</v>
      </c>
      <c r="Q10" s="7" t="str">
        <f t="shared" si="2"/>
        <v>01/02/2017</v>
      </c>
      <c r="R10" s="3" t="s">
        <v>23</v>
      </c>
      <c r="S10" s="1">
        <v>0</v>
      </c>
      <c r="T10">
        <v>0</v>
      </c>
      <c r="U10" s="1">
        <v>0</v>
      </c>
      <c r="V10" s="5" t="str">
        <f t="shared" si="3"/>
        <v>16,'01/02/2017', 217, 9, 'D', 6471, 0, 0, '01/02/2017', 1650,75, 211, 'PIS/COFINS/CSLL COD.5952 NF. 65 SER HUMANO', 0, '01/02/2017', 'S</v>
      </c>
      <c r="W10" t="str">
        <f t="shared" si="4"/>
        <v>',0, 0, 0</v>
      </c>
      <c r="X10" t="str">
        <f t="shared" si="5"/>
        <v>16,'01/02/2017', 217, 9, 'D', 6471, 0, 0, '01/02/2017', 1650,75, 211, 'PIS/COFINS/CSLL COD.5952 NF. 65 SER HUMANO', 0, '01/02/2017', 'S',0, 0, 0</v>
      </c>
      <c r="Y10" s="3" t="s">
        <v>7741</v>
      </c>
      <c r="Z10" t="str">
        <f t="shared" si="6"/>
        <v>INSERT INTO TCBLAN (CODEMP,REFERENCIA,NUMLOTE,NUMLANC,TIPLANC,CODCTACTB,CODCONPAR,CODCENCUS,DTMOV,VLRLANC,CODHISTCTB,COMPLHIST,NUMDOC,VENCIMENTO,LIBERADO,CODUSU, CODPROJ, SEQUENCIA) VALUES(16,'01/02/2017', 217, 9, 'D', 6471, 0, 0, '01/02/2017', 1650,75, 211, 'PIS/COFINS/CSLL COD.5952 NF. 65 SER HUMANO', 0, '01/02/2017', 'S',0, 0, 0)</v>
      </c>
    </row>
    <row r="11" spans="1:26" x14ac:dyDescent="0.2">
      <c r="A11" s="1">
        <v>16</v>
      </c>
      <c r="B11" s="2" t="s">
        <v>7739</v>
      </c>
      <c r="C11" s="7" t="str">
        <f t="shared" si="0"/>
        <v>01/02/2017</v>
      </c>
      <c r="D11" s="1">
        <v>217</v>
      </c>
      <c r="E11" s="1">
        <v>10</v>
      </c>
      <c r="F11" t="s">
        <v>296</v>
      </c>
      <c r="G11">
        <v>2145</v>
      </c>
      <c r="H11" s="1">
        <v>0</v>
      </c>
      <c r="I11" s="1">
        <v>0</v>
      </c>
      <c r="J11" t="s">
        <v>7739</v>
      </c>
      <c r="K11" s="7" t="str">
        <f t="shared" si="1"/>
        <v>01/02/2017</v>
      </c>
      <c r="L11" s="4">
        <v>1650.75</v>
      </c>
      <c r="M11" s="1">
        <v>211</v>
      </c>
      <c r="N11" t="s">
        <v>7746</v>
      </c>
      <c r="O11" s="1">
        <v>0</v>
      </c>
      <c r="P11" s="2" t="s">
        <v>7739</v>
      </c>
      <c r="Q11" s="7" t="str">
        <f t="shared" si="2"/>
        <v>01/02/2017</v>
      </c>
      <c r="R11" s="3" t="s">
        <v>23</v>
      </c>
      <c r="S11" s="1">
        <v>0</v>
      </c>
      <c r="T11">
        <v>0</v>
      </c>
      <c r="U11" s="1">
        <v>0</v>
      </c>
      <c r="V11" s="5" t="str">
        <f t="shared" si="3"/>
        <v>16,'01/02/2017', 217, 10, 'R', 2145, 0, 0, '01/02/2017', 1650,75, 211, 'PIS/COFINS/CSLL COD.5952 NF. 65 SER HUMANO', 0, '01/02/2017', 'S</v>
      </c>
      <c r="W11" t="str">
        <f t="shared" si="4"/>
        <v>',0, 0, 0</v>
      </c>
      <c r="X11" t="str">
        <f t="shared" si="5"/>
        <v>16,'01/02/2017', 217, 10, 'R', 2145, 0, 0, '01/02/2017', 1650,75, 211, 'PIS/COFINS/CSLL COD.5952 NF. 65 SER HUMANO', 0, '01/02/2017', 'S',0, 0, 0</v>
      </c>
      <c r="Y11" s="3" t="s">
        <v>7741</v>
      </c>
      <c r="Z11" t="str">
        <f t="shared" si="6"/>
        <v>INSERT INTO TCBLAN (CODEMP,REFERENCIA,NUMLOTE,NUMLANC,TIPLANC,CODCTACTB,CODCONPAR,CODCENCUS,DTMOV,VLRLANC,CODHISTCTB,COMPLHIST,NUMDOC,VENCIMENTO,LIBERADO,CODUSU, CODPROJ, SEQUENCIA) VALUES(16,'01/02/2017', 217, 10, 'R', 2145, 0, 0, '01/02/2017', 1650,75, 211, 'PIS/COFINS/CSLL COD.5952 NF. 65 SER HUMANO', 0, '01/02/2017', 'S',0, 0, 0)</v>
      </c>
    </row>
    <row r="12" spans="1:26" x14ac:dyDescent="0.2">
      <c r="A12" s="1">
        <v>16</v>
      </c>
      <c r="B12" s="2" t="s">
        <v>7739</v>
      </c>
      <c r="C12" s="7" t="str">
        <f t="shared" si="0"/>
        <v>01/02/2017</v>
      </c>
      <c r="D12" s="1">
        <v>217</v>
      </c>
      <c r="E12" s="1">
        <v>11</v>
      </c>
      <c r="F12" t="s">
        <v>20</v>
      </c>
      <c r="G12">
        <v>6471</v>
      </c>
      <c r="H12" s="1">
        <v>0</v>
      </c>
      <c r="I12" s="1">
        <v>0</v>
      </c>
      <c r="J12" t="s">
        <v>7747</v>
      </c>
      <c r="K12" s="7" t="str">
        <f t="shared" si="1"/>
        <v>20/02/2017</v>
      </c>
      <c r="L12" s="4">
        <v>15.63</v>
      </c>
      <c r="M12" s="1">
        <v>211</v>
      </c>
      <c r="N12" t="s">
        <v>7748</v>
      </c>
      <c r="O12" s="1">
        <v>0</v>
      </c>
      <c r="P12" s="2" t="s">
        <v>7739</v>
      </c>
      <c r="Q12" s="7" t="str">
        <f t="shared" si="2"/>
        <v>01/02/2017</v>
      </c>
      <c r="R12" s="3" t="s">
        <v>23</v>
      </c>
      <c r="S12" s="1">
        <v>0</v>
      </c>
      <c r="T12">
        <v>0</v>
      </c>
      <c r="U12" s="1">
        <v>0</v>
      </c>
      <c r="V12" s="5" t="str">
        <f t="shared" si="3"/>
        <v>16,'01/02/2017', 217, 11, 'D', 6471, 0, 0, '20/02/2017', 15,63, 211, 'PIS/COFINS/CSLL COD.5952 NF. 369558 IOB INFORMAÇÕES', 0, '01/02/2017', 'S</v>
      </c>
      <c r="W12" t="str">
        <f t="shared" si="4"/>
        <v>',0, 0, 0</v>
      </c>
      <c r="X12" t="str">
        <f t="shared" si="5"/>
        <v>16,'01/02/2017', 217, 11, 'D', 6471, 0, 0, '20/02/2017', 15,63, 211, 'PIS/COFINS/CSLL COD.5952 NF. 369558 IOB INFORMAÇÕES', 0, '01/02/2017', 'S',0, 0, 0</v>
      </c>
      <c r="Y12" s="3" t="s">
        <v>7741</v>
      </c>
      <c r="Z12" t="str">
        <f t="shared" si="6"/>
        <v>INSERT INTO TCBLAN (CODEMP,REFERENCIA,NUMLOTE,NUMLANC,TIPLANC,CODCTACTB,CODCONPAR,CODCENCUS,DTMOV,VLRLANC,CODHISTCTB,COMPLHIST,NUMDOC,VENCIMENTO,LIBERADO,CODUSU, CODPROJ, SEQUENCIA) VALUES(16,'01/02/2017', 217, 11, 'D', 6471, 0, 0, '20/02/2017', 15,63, 211, 'PIS/COFINS/CSLL COD.5952 NF. 369558 IOB INFORMAÇÕES', 0, '01/02/2017', 'S',0, 0, 0)</v>
      </c>
    </row>
    <row r="13" spans="1:26" x14ac:dyDescent="0.2">
      <c r="A13" s="1">
        <v>16</v>
      </c>
      <c r="B13" s="2" t="s">
        <v>7739</v>
      </c>
      <c r="C13" s="7" t="str">
        <f t="shared" si="0"/>
        <v>01/02/2017</v>
      </c>
      <c r="D13" s="1">
        <v>217</v>
      </c>
      <c r="E13" s="1">
        <v>12</v>
      </c>
      <c r="F13" t="s">
        <v>296</v>
      </c>
      <c r="G13">
        <v>2145</v>
      </c>
      <c r="H13" s="1">
        <v>0</v>
      </c>
      <c r="I13" s="1">
        <v>0</v>
      </c>
      <c r="J13" t="s">
        <v>7747</v>
      </c>
      <c r="K13" s="7" t="str">
        <f t="shared" si="1"/>
        <v>20/02/2017</v>
      </c>
      <c r="L13" s="4">
        <v>15.63</v>
      </c>
      <c r="M13" s="1">
        <v>211</v>
      </c>
      <c r="N13" t="s">
        <v>7748</v>
      </c>
      <c r="O13" s="1">
        <v>0</v>
      </c>
      <c r="P13" s="2" t="s">
        <v>7739</v>
      </c>
      <c r="Q13" s="7" t="str">
        <f t="shared" si="2"/>
        <v>01/02/2017</v>
      </c>
      <c r="R13" s="3" t="s">
        <v>23</v>
      </c>
      <c r="S13" s="1">
        <v>0</v>
      </c>
      <c r="T13">
        <v>0</v>
      </c>
      <c r="U13" s="1">
        <v>0</v>
      </c>
      <c r="V13" s="5" t="str">
        <f t="shared" si="3"/>
        <v>16,'01/02/2017', 217, 12, 'R', 2145, 0, 0, '20/02/2017', 15,63, 211, 'PIS/COFINS/CSLL COD.5952 NF. 369558 IOB INFORMAÇÕES', 0, '01/02/2017', 'S</v>
      </c>
      <c r="W13" t="str">
        <f t="shared" si="4"/>
        <v>',0, 0, 0</v>
      </c>
      <c r="X13" t="str">
        <f t="shared" si="5"/>
        <v>16,'01/02/2017', 217, 12, 'R', 2145, 0, 0, '20/02/2017', 15,63, 211, 'PIS/COFINS/CSLL COD.5952 NF. 369558 IOB INFORMAÇÕES', 0, '01/02/2017', 'S',0, 0, 0</v>
      </c>
      <c r="Y13" s="3" t="s">
        <v>7741</v>
      </c>
      <c r="Z13" t="str">
        <f t="shared" si="6"/>
        <v>INSERT INTO TCBLAN (CODEMP,REFERENCIA,NUMLOTE,NUMLANC,TIPLANC,CODCTACTB,CODCONPAR,CODCENCUS,DTMOV,VLRLANC,CODHISTCTB,COMPLHIST,NUMDOC,VENCIMENTO,LIBERADO,CODUSU, CODPROJ, SEQUENCIA) VALUES(16,'01/02/2017', 217, 12, 'R', 2145, 0, 0, '20/02/2017', 15,63, 211, 'PIS/COFINS/CSLL COD.5952 NF. 369558 IOB INFORMAÇÕES', 0, '01/02/2017', 'S',0, 0, 0)</v>
      </c>
    </row>
    <row r="14" spans="1:26" x14ac:dyDescent="0.2">
      <c r="A14" s="1">
        <v>16</v>
      </c>
      <c r="B14" s="2" t="s">
        <v>7739</v>
      </c>
      <c r="C14" s="7" t="str">
        <f t="shared" si="0"/>
        <v>01/02/2017</v>
      </c>
      <c r="D14" s="1">
        <v>217</v>
      </c>
      <c r="E14" s="1">
        <v>13</v>
      </c>
      <c r="F14" t="s">
        <v>296</v>
      </c>
      <c r="G14">
        <v>6471</v>
      </c>
      <c r="H14" s="1">
        <v>0</v>
      </c>
      <c r="I14" s="1">
        <v>0</v>
      </c>
      <c r="J14" t="s">
        <v>7749</v>
      </c>
      <c r="K14" s="7" t="str">
        <f t="shared" si="1"/>
        <v>24/02/2017</v>
      </c>
      <c r="L14" s="4">
        <v>3057.04</v>
      </c>
      <c r="M14" s="1">
        <v>211</v>
      </c>
      <c r="N14" t="s">
        <v>7750</v>
      </c>
      <c r="O14" s="1">
        <v>0</v>
      </c>
      <c r="P14" s="2" t="s">
        <v>7739</v>
      </c>
      <c r="Q14" s="7" t="str">
        <f t="shared" si="2"/>
        <v>01/02/2017</v>
      </c>
      <c r="R14" s="3" t="s">
        <v>23</v>
      </c>
      <c r="S14" s="1">
        <v>0</v>
      </c>
      <c r="T14">
        <v>0</v>
      </c>
      <c r="U14" s="1">
        <v>0</v>
      </c>
      <c r="V14" s="5" t="str">
        <f t="shared" si="3"/>
        <v>16,'01/02/2017', 217, 13, 'R', 6471, 0, 0, '24/02/2017', 3057,04, 211, 'PROV. DA NF 168344 EPS EMPREENDIMENTOS S/A', 0, '01/02/2017', 'S</v>
      </c>
      <c r="W14" t="str">
        <f t="shared" si="4"/>
        <v>',0, 0, 0</v>
      </c>
      <c r="X14" t="str">
        <f t="shared" si="5"/>
        <v>16,'01/02/2017', 217, 13, 'R', 6471, 0, 0, '24/02/2017', 3057,04, 211, 'PROV. DA NF 168344 EPS EMPREENDIMENTOS S/A', 0, '01/02/2017', 'S',0, 0, 0</v>
      </c>
      <c r="Y14" s="3" t="s">
        <v>7741</v>
      </c>
      <c r="Z14" t="str">
        <f t="shared" si="6"/>
        <v>INSERT INTO TCBLAN (CODEMP,REFERENCIA,NUMLOTE,NUMLANC,TIPLANC,CODCTACTB,CODCONPAR,CODCENCUS,DTMOV,VLRLANC,CODHISTCTB,COMPLHIST,NUMDOC,VENCIMENTO,LIBERADO,CODUSU, CODPROJ, SEQUENCIA) VALUES(16,'01/02/2017', 217, 13, 'R', 6471, 0, 0, '24/02/2017', 3057,04, 211, 'PROV. DA NF 168344 EPS EMPREENDIMENTOS S/A', 0, '01/02/2017', 'S',0, 0, 0)</v>
      </c>
    </row>
    <row r="15" spans="1:26" x14ac:dyDescent="0.2">
      <c r="A15" s="1">
        <v>16</v>
      </c>
      <c r="B15" s="2" t="s">
        <v>7739</v>
      </c>
      <c r="C15" s="7" t="str">
        <f t="shared" si="0"/>
        <v>01/02/2017</v>
      </c>
      <c r="D15" s="1">
        <v>217</v>
      </c>
      <c r="E15" s="1">
        <v>14</v>
      </c>
      <c r="F15" t="s">
        <v>20</v>
      </c>
      <c r="G15">
        <v>6596</v>
      </c>
      <c r="H15" s="1">
        <v>0</v>
      </c>
      <c r="I15" s="1">
        <v>0</v>
      </c>
      <c r="J15" t="s">
        <v>7749</v>
      </c>
      <c r="K15" s="7" t="str">
        <f t="shared" si="1"/>
        <v>24/02/2017</v>
      </c>
      <c r="L15" s="4">
        <v>3057.04</v>
      </c>
      <c r="M15" s="1">
        <v>211</v>
      </c>
      <c r="N15" t="s">
        <v>7750</v>
      </c>
      <c r="O15" s="1">
        <v>0</v>
      </c>
      <c r="P15" s="2" t="s">
        <v>7739</v>
      </c>
      <c r="Q15" s="7" t="str">
        <f t="shared" si="2"/>
        <v>01/02/2017</v>
      </c>
      <c r="R15" s="3" t="s">
        <v>23</v>
      </c>
      <c r="S15" s="1">
        <v>0</v>
      </c>
      <c r="T15">
        <v>0</v>
      </c>
      <c r="U15" s="1">
        <v>0</v>
      </c>
      <c r="V15" s="5" t="str">
        <f t="shared" si="3"/>
        <v>16,'01/02/2017', 217, 14, 'D', 6596, 0, 0, '24/02/2017', 3057,04, 211, 'PROV. DA NF 168344 EPS EMPREENDIMENTOS S/A', 0, '01/02/2017', 'S</v>
      </c>
      <c r="W15" t="str">
        <f t="shared" si="4"/>
        <v>',0, 0, 0</v>
      </c>
      <c r="X15" t="str">
        <f t="shared" si="5"/>
        <v>16,'01/02/2017', 217, 14, 'D', 6596, 0, 0, '24/02/2017', 3057,04, 211, 'PROV. DA NF 168344 EPS EMPREENDIMENTOS S/A', 0, '01/02/2017', 'S',0, 0, 0</v>
      </c>
      <c r="Y15" s="3" t="s">
        <v>7741</v>
      </c>
      <c r="Z15" t="str">
        <f t="shared" si="6"/>
        <v>INSERT INTO TCBLAN (CODEMP,REFERENCIA,NUMLOTE,NUMLANC,TIPLANC,CODCTACTB,CODCONPAR,CODCENCUS,DTMOV,VLRLANC,CODHISTCTB,COMPLHIST,NUMDOC,VENCIMENTO,LIBERADO,CODUSU, CODPROJ, SEQUENCIA) VALUES(16,'01/02/2017', 217, 14, 'D', 6596, 0, 0, '24/02/2017', 3057,04, 211, 'PROV. DA NF 168344 EPS EMPREENDIMENTOS S/A', 0, '01/02/2017', 'S',0, 0, 0)</v>
      </c>
    </row>
    <row r="16" spans="1:26" x14ac:dyDescent="0.2">
      <c r="A16" s="1">
        <v>16</v>
      </c>
      <c r="B16" s="2" t="s">
        <v>7739</v>
      </c>
      <c r="C16" s="7" t="str">
        <f t="shared" si="0"/>
        <v>01/02/2017</v>
      </c>
      <c r="D16" s="1">
        <v>217</v>
      </c>
      <c r="E16" s="1">
        <v>15</v>
      </c>
      <c r="F16" t="s">
        <v>296</v>
      </c>
      <c r="G16">
        <v>6471</v>
      </c>
      <c r="H16" s="1">
        <v>0</v>
      </c>
      <c r="I16" s="1">
        <v>0</v>
      </c>
      <c r="J16" t="s">
        <v>7749</v>
      </c>
      <c r="K16" s="7" t="str">
        <f t="shared" si="1"/>
        <v>24/02/2017</v>
      </c>
      <c r="L16" s="4">
        <v>1449.21</v>
      </c>
      <c r="M16" s="1">
        <v>211</v>
      </c>
      <c r="N16" t="s">
        <v>7751</v>
      </c>
      <c r="O16" s="1">
        <v>0</v>
      </c>
      <c r="P16" s="2" t="s">
        <v>7739</v>
      </c>
      <c r="Q16" s="7" t="str">
        <f t="shared" si="2"/>
        <v>01/02/2017</v>
      </c>
      <c r="R16" s="3" t="s">
        <v>23</v>
      </c>
      <c r="S16" s="1">
        <v>0</v>
      </c>
      <c r="T16">
        <v>0</v>
      </c>
      <c r="U16" s="1">
        <v>0</v>
      </c>
      <c r="V16" s="5" t="str">
        <f t="shared" si="3"/>
        <v>16,'01/02/2017', 217, 15, 'R', 6471, 0, 0, '24/02/2017', 1449,21, 211, 'PROV. DA NF 168359 EPS EMPREENDIMENTOS S/A', 0, '01/02/2017', 'S</v>
      </c>
      <c r="W16" t="str">
        <f t="shared" si="4"/>
        <v>',0, 0, 0</v>
      </c>
      <c r="X16" t="str">
        <f t="shared" si="5"/>
        <v>16,'01/02/2017', 217, 15, 'R', 6471, 0, 0, '24/02/2017', 1449,21, 211, 'PROV. DA NF 168359 EPS EMPREENDIMENTOS S/A', 0, '01/02/2017', 'S',0, 0, 0</v>
      </c>
      <c r="Y16" s="3" t="s">
        <v>7741</v>
      </c>
      <c r="Z16" t="str">
        <f t="shared" si="6"/>
        <v>INSERT INTO TCBLAN (CODEMP,REFERENCIA,NUMLOTE,NUMLANC,TIPLANC,CODCTACTB,CODCONPAR,CODCENCUS,DTMOV,VLRLANC,CODHISTCTB,COMPLHIST,NUMDOC,VENCIMENTO,LIBERADO,CODUSU, CODPROJ, SEQUENCIA) VALUES(16,'01/02/2017', 217, 15, 'R', 6471, 0, 0, '24/02/2017', 1449,21, 211, 'PROV. DA NF 168359 EPS EMPREENDIMENTOS S/A', 0, '01/02/2017', 'S',0, 0, 0)</v>
      </c>
    </row>
    <row r="17" spans="1:26" x14ac:dyDescent="0.2">
      <c r="A17" s="1">
        <v>16</v>
      </c>
      <c r="B17" s="2" t="s">
        <v>7739</v>
      </c>
      <c r="C17" s="7" t="str">
        <f t="shared" si="0"/>
        <v>01/02/2017</v>
      </c>
      <c r="D17" s="1">
        <v>217</v>
      </c>
      <c r="E17" s="1">
        <v>16</v>
      </c>
      <c r="F17" t="s">
        <v>20</v>
      </c>
      <c r="G17">
        <v>6596</v>
      </c>
      <c r="H17" s="1">
        <v>0</v>
      </c>
      <c r="I17" s="1">
        <v>0</v>
      </c>
      <c r="J17" t="s">
        <v>7749</v>
      </c>
      <c r="K17" s="7" t="str">
        <f t="shared" si="1"/>
        <v>24/02/2017</v>
      </c>
      <c r="L17" s="4">
        <v>1449.21</v>
      </c>
      <c r="M17" s="1">
        <v>211</v>
      </c>
      <c r="N17" t="s">
        <v>7751</v>
      </c>
      <c r="O17" s="1">
        <v>0</v>
      </c>
      <c r="P17" s="2" t="s">
        <v>7739</v>
      </c>
      <c r="Q17" s="7" t="str">
        <f t="shared" si="2"/>
        <v>01/02/2017</v>
      </c>
      <c r="R17" s="3" t="s">
        <v>23</v>
      </c>
      <c r="S17" s="1">
        <v>0</v>
      </c>
      <c r="T17">
        <v>0</v>
      </c>
      <c r="U17" s="1">
        <v>0</v>
      </c>
      <c r="V17" s="5" t="str">
        <f t="shared" si="3"/>
        <v>16,'01/02/2017', 217, 16, 'D', 6596, 0, 0, '24/02/2017', 1449,21, 211, 'PROV. DA NF 168359 EPS EMPREENDIMENTOS S/A', 0, '01/02/2017', 'S</v>
      </c>
      <c r="W17" t="str">
        <f t="shared" si="4"/>
        <v>',0, 0, 0</v>
      </c>
      <c r="X17" t="str">
        <f t="shared" si="5"/>
        <v>16,'01/02/2017', 217, 16, 'D', 6596, 0, 0, '24/02/2017', 1449,21, 211, 'PROV. DA NF 168359 EPS EMPREENDIMENTOS S/A', 0, '01/02/2017', 'S',0, 0, 0</v>
      </c>
      <c r="Y17" s="3" t="s">
        <v>7741</v>
      </c>
      <c r="Z17" t="str">
        <f t="shared" si="6"/>
        <v>INSERT INTO TCBLAN (CODEMP,REFERENCIA,NUMLOTE,NUMLANC,TIPLANC,CODCTACTB,CODCONPAR,CODCENCUS,DTMOV,VLRLANC,CODHISTCTB,COMPLHIST,NUMDOC,VENCIMENTO,LIBERADO,CODUSU, CODPROJ, SEQUENCIA) VALUES(16,'01/02/2017', 217, 16, 'D', 6596, 0, 0, '24/02/2017', 1449,21, 211, 'PROV. DA NF 168359 EPS EMPREENDIMENTOS S/A', 0, '01/02/2017', 'S',0, 0, 0)</v>
      </c>
    </row>
    <row r="18" spans="1:26" x14ac:dyDescent="0.2">
      <c r="A18" s="1">
        <v>16</v>
      </c>
      <c r="B18" s="2" t="s">
        <v>7739</v>
      </c>
      <c r="C18" s="7" t="str">
        <f t="shared" si="0"/>
        <v>01/02/2017</v>
      </c>
      <c r="D18" s="1">
        <v>217</v>
      </c>
      <c r="E18" s="1">
        <v>17</v>
      </c>
      <c r="F18" t="s">
        <v>296</v>
      </c>
      <c r="G18">
        <v>177</v>
      </c>
      <c r="H18" s="1">
        <v>0</v>
      </c>
      <c r="I18" s="1">
        <v>0</v>
      </c>
      <c r="J18" t="s">
        <v>7749</v>
      </c>
      <c r="K18" s="7" t="str">
        <f t="shared" si="1"/>
        <v>24/02/2017</v>
      </c>
      <c r="L18" s="4">
        <v>97.88</v>
      </c>
      <c r="M18" s="1">
        <v>211</v>
      </c>
      <c r="N18" t="s">
        <v>7752</v>
      </c>
      <c r="O18" s="1">
        <v>0</v>
      </c>
      <c r="P18" s="2" t="s">
        <v>7739</v>
      </c>
      <c r="Q18" s="7" t="str">
        <f t="shared" si="2"/>
        <v>01/02/2017</v>
      </c>
      <c r="R18" s="3" t="s">
        <v>23</v>
      </c>
      <c r="S18" s="1">
        <v>0</v>
      </c>
      <c r="T18">
        <v>0</v>
      </c>
      <c r="U18" s="1">
        <v>0</v>
      </c>
      <c r="V18" s="5" t="str">
        <f t="shared" si="3"/>
        <v>16,'01/02/2017', 217, 17, 'R', 177, 0, 0, '24/02/2017', 97,88, 211, 'IRRF REF.NF 3355 MATTOS ENGELBERG', 0, '01/02/2017', 'S</v>
      </c>
      <c r="W18" t="str">
        <f t="shared" si="4"/>
        <v>',0, 0, 0</v>
      </c>
      <c r="X18" t="str">
        <f t="shared" si="5"/>
        <v>16,'01/02/2017', 217, 17, 'R', 177, 0, 0, '24/02/2017', 97,88, 211, 'IRRF REF.NF 3355 MATTOS ENGELBERG', 0, '01/02/2017', 'S',0, 0, 0</v>
      </c>
      <c r="Y18" s="3" t="s">
        <v>7741</v>
      </c>
      <c r="Z18" t="str">
        <f t="shared" si="6"/>
        <v>INSERT INTO TCBLAN (CODEMP,REFERENCIA,NUMLOTE,NUMLANC,TIPLANC,CODCTACTB,CODCONPAR,CODCENCUS,DTMOV,VLRLANC,CODHISTCTB,COMPLHIST,NUMDOC,VENCIMENTO,LIBERADO,CODUSU, CODPROJ, SEQUENCIA) VALUES(16,'01/02/2017', 217, 17, 'R', 177, 0, 0, '24/02/2017', 97,88, 211, 'IRRF REF.NF 3355 MATTOS ENGELBERG', 0, '01/02/2017', 'S',0, 0, 0)</v>
      </c>
    </row>
    <row r="19" spans="1:26" x14ac:dyDescent="0.2">
      <c r="A19" s="1">
        <v>16</v>
      </c>
      <c r="B19" s="2" t="s">
        <v>7739</v>
      </c>
      <c r="C19" s="7" t="str">
        <f t="shared" si="0"/>
        <v>01/02/2017</v>
      </c>
      <c r="D19" s="1">
        <v>217</v>
      </c>
      <c r="E19" s="1">
        <v>18</v>
      </c>
      <c r="F19" t="s">
        <v>20</v>
      </c>
      <c r="G19">
        <v>6488</v>
      </c>
      <c r="H19" s="1">
        <v>0</v>
      </c>
      <c r="I19" s="1">
        <v>0</v>
      </c>
      <c r="J19" t="s">
        <v>7749</v>
      </c>
      <c r="K19" s="7" t="str">
        <f t="shared" si="1"/>
        <v>24/02/2017</v>
      </c>
      <c r="L19" s="4">
        <v>97.88</v>
      </c>
      <c r="M19" s="1">
        <v>211</v>
      </c>
      <c r="N19" t="s">
        <v>7752</v>
      </c>
      <c r="O19" s="1">
        <v>0</v>
      </c>
      <c r="P19" s="2" t="s">
        <v>7739</v>
      </c>
      <c r="Q19" s="7" t="str">
        <f t="shared" si="2"/>
        <v>01/02/2017</v>
      </c>
      <c r="R19" s="3" t="s">
        <v>23</v>
      </c>
      <c r="S19" s="1">
        <v>0</v>
      </c>
      <c r="T19">
        <v>0</v>
      </c>
      <c r="U19" s="1">
        <v>0</v>
      </c>
      <c r="V19" s="5" t="str">
        <f t="shared" si="3"/>
        <v>16,'01/02/2017', 217, 18, 'D', 6488, 0, 0, '24/02/2017', 97,88, 211, 'IRRF REF.NF 3355 MATTOS ENGELBERG', 0, '01/02/2017', 'S</v>
      </c>
      <c r="W19" t="str">
        <f t="shared" si="4"/>
        <v>',0, 0, 0</v>
      </c>
      <c r="X19" t="str">
        <f t="shared" si="5"/>
        <v>16,'01/02/2017', 217, 18, 'D', 6488, 0, 0, '24/02/2017', 97,88, 211, 'IRRF REF.NF 3355 MATTOS ENGELBERG', 0, '01/02/2017', 'S',0, 0, 0</v>
      </c>
      <c r="Y19" s="3" t="s">
        <v>7741</v>
      </c>
      <c r="Z19" t="str">
        <f t="shared" si="6"/>
        <v>INSERT INTO TCBLAN (CODEMP,REFERENCIA,NUMLOTE,NUMLANC,TIPLANC,CODCTACTB,CODCONPAR,CODCENCUS,DTMOV,VLRLANC,CODHISTCTB,COMPLHIST,NUMDOC,VENCIMENTO,LIBERADO,CODUSU, CODPROJ, SEQUENCIA) VALUES(16,'01/02/2017', 217, 18, 'D', 6488, 0, 0, '24/02/2017', 97,88, 211, 'IRRF REF.NF 3355 MATTOS ENGELBERG', 0, '01/02/2017', 'S',0, 0, 0)</v>
      </c>
    </row>
    <row r="20" spans="1:26" x14ac:dyDescent="0.2">
      <c r="A20" s="1">
        <v>16</v>
      </c>
      <c r="B20" s="2" t="s">
        <v>7739</v>
      </c>
      <c r="C20" s="7" t="str">
        <f t="shared" si="0"/>
        <v>01/02/2017</v>
      </c>
      <c r="D20" s="1">
        <v>217</v>
      </c>
      <c r="E20" s="1">
        <v>19</v>
      </c>
      <c r="F20" t="s">
        <v>296</v>
      </c>
      <c r="G20">
        <v>2145</v>
      </c>
      <c r="H20" s="1">
        <v>0</v>
      </c>
      <c r="I20" s="1">
        <v>0</v>
      </c>
      <c r="J20" t="s">
        <v>7749</v>
      </c>
      <c r="K20" s="7" t="str">
        <f t="shared" si="1"/>
        <v>24/02/2017</v>
      </c>
      <c r="L20" s="4">
        <v>303.41000000000003</v>
      </c>
      <c r="M20" s="1">
        <v>211</v>
      </c>
      <c r="N20" t="s">
        <v>7753</v>
      </c>
      <c r="O20" s="1">
        <v>0</v>
      </c>
      <c r="P20" s="2" t="s">
        <v>7739</v>
      </c>
      <c r="Q20" s="7" t="str">
        <f t="shared" si="2"/>
        <v>01/02/2017</v>
      </c>
      <c r="R20" s="3" t="s">
        <v>23</v>
      </c>
      <c r="S20" s="1">
        <v>0</v>
      </c>
      <c r="T20">
        <v>0</v>
      </c>
      <c r="U20" s="1">
        <v>0</v>
      </c>
      <c r="V20" s="5" t="str">
        <f t="shared" si="3"/>
        <v>16,'01/02/2017', 217, 19, 'R', 2145, 0, 0, '24/02/2017', 303,41, 211, 'PIS/COFINS/CSLL COD.5952 NF. 3355 MATTOS ENGELBERG', 0, '01/02/2017', 'S</v>
      </c>
      <c r="W20" t="str">
        <f t="shared" si="4"/>
        <v>',0, 0, 0</v>
      </c>
      <c r="X20" t="str">
        <f t="shared" si="5"/>
        <v>16,'01/02/2017', 217, 19, 'R', 2145, 0, 0, '24/02/2017', 303,41, 211, 'PIS/COFINS/CSLL COD.5952 NF. 3355 MATTOS ENGELBERG', 0, '01/02/2017', 'S',0, 0, 0</v>
      </c>
      <c r="Y20" s="3" t="s">
        <v>7741</v>
      </c>
      <c r="Z20" t="str">
        <f t="shared" si="6"/>
        <v>INSERT INTO TCBLAN (CODEMP,REFERENCIA,NUMLOTE,NUMLANC,TIPLANC,CODCTACTB,CODCONPAR,CODCENCUS,DTMOV,VLRLANC,CODHISTCTB,COMPLHIST,NUMDOC,VENCIMENTO,LIBERADO,CODUSU, CODPROJ, SEQUENCIA) VALUES(16,'01/02/2017', 217, 19, 'R', 2145, 0, 0, '24/02/2017', 303,41, 211, 'PIS/COFINS/CSLL COD.5952 NF. 3355 MATTOS ENGELBERG', 0, '01/02/2017', 'S',0, 0, 0)</v>
      </c>
    </row>
    <row r="21" spans="1:26" x14ac:dyDescent="0.2">
      <c r="A21" s="1">
        <v>16</v>
      </c>
      <c r="B21" s="2" t="s">
        <v>7739</v>
      </c>
      <c r="C21" s="7" t="str">
        <f t="shared" si="0"/>
        <v>01/02/2017</v>
      </c>
      <c r="D21" s="1">
        <v>217</v>
      </c>
      <c r="E21" s="1">
        <v>20</v>
      </c>
      <c r="F21" t="s">
        <v>20</v>
      </c>
      <c r="G21">
        <v>6488</v>
      </c>
      <c r="H21" s="1">
        <v>0</v>
      </c>
      <c r="I21" s="1">
        <v>0</v>
      </c>
      <c r="J21" t="s">
        <v>7749</v>
      </c>
      <c r="K21" s="7" t="str">
        <f t="shared" si="1"/>
        <v>24/02/2017</v>
      </c>
      <c r="L21" s="4">
        <v>303.41000000000003</v>
      </c>
      <c r="M21" s="1">
        <v>211</v>
      </c>
      <c r="N21" t="s">
        <v>7753</v>
      </c>
      <c r="O21" s="1">
        <v>0</v>
      </c>
      <c r="P21" s="2" t="s">
        <v>7739</v>
      </c>
      <c r="Q21" s="7" t="str">
        <f t="shared" si="2"/>
        <v>01/02/2017</v>
      </c>
      <c r="R21" s="3" t="s">
        <v>23</v>
      </c>
      <c r="S21" s="1">
        <v>0</v>
      </c>
      <c r="T21">
        <v>0</v>
      </c>
      <c r="U21" s="1">
        <v>0</v>
      </c>
      <c r="V21" s="5" t="str">
        <f t="shared" si="3"/>
        <v>16,'01/02/2017', 217, 20, 'D', 6488, 0, 0, '24/02/2017', 303,41, 211, 'PIS/COFINS/CSLL COD.5952 NF. 3355 MATTOS ENGELBERG', 0, '01/02/2017', 'S</v>
      </c>
      <c r="W21" t="str">
        <f t="shared" si="4"/>
        <v>',0, 0, 0</v>
      </c>
      <c r="X21" t="str">
        <f t="shared" si="5"/>
        <v>16,'01/02/2017', 217, 20, 'D', 6488, 0, 0, '24/02/2017', 303,41, 211, 'PIS/COFINS/CSLL COD.5952 NF. 3355 MATTOS ENGELBERG', 0, '01/02/2017', 'S',0, 0, 0</v>
      </c>
      <c r="Y21" s="3" t="s">
        <v>7741</v>
      </c>
      <c r="Z21" t="str">
        <f t="shared" si="6"/>
        <v>INSERT INTO TCBLAN (CODEMP,REFERENCIA,NUMLOTE,NUMLANC,TIPLANC,CODCTACTB,CODCONPAR,CODCENCUS,DTMOV,VLRLANC,CODHISTCTB,COMPLHIST,NUMDOC,VENCIMENTO,LIBERADO,CODUSU, CODPROJ, SEQUENCIA) VALUES(16,'01/02/2017', 217, 20, 'D', 6488, 0, 0, '24/02/2017', 303,41, 211, 'PIS/COFINS/CSLL COD.5952 NF. 3355 MATTOS ENGELBERG', 0, '01/02/2017', 'S',0, 0, 0)</v>
      </c>
    </row>
    <row r="22" spans="1:26" x14ac:dyDescent="0.2">
      <c r="A22" s="1">
        <v>16</v>
      </c>
      <c r="B22" s="2" t="s">
        <v>7739</v>
      </c>
      <c r="C22" s="7" t="str">
        <f t="shared" si="0"/>
        <v>01/02/2017</v>
      </c>
      <c r="D22" s="1">
        <v>217</v>
      </c>
      <c r="E22" s="1">
        <v>21</v>
      </c>
      <c r="F22" t="s">
        <v>296</v>
      </c>
      <c r="G22">
        <v>564</v>
      </c>
      <c r="H22" s="1">
        <v>0</v>
      </c>
      <c r="I22" s="1">
        <v>0</v>
      </c>
      <c r="J22" t="s">
        <v>7749</v>
      </c>
      <c r="K22" s="7" t="str">
        <f t="shared" si="1"/>
        <v>24/02/2017</v>
      </c>
      <c r="L22" s="4">
        <v>725</v>
      </c>
      <c r="M22" s="1">
        <v>211</v>
      </c>
      <c r="N22" t="s">
        <v>7754</v>
      </c>
      <c r="O22" s="1">
        <v>0</v>
      </c>
      <c r="P22" s="2" t="s">
        <v>7739</v>
      </c>
      <c r="Q22" s="7" t="str">
        <f t="shared" si="2"/>
        <v>01/02/2017</v>
      </c>
      <c r="R22" s="3" t="s">
        <v>23</v>
      </c>
      <c r="S22" s="1">
        <v>0</v>
      </c>
      <c r="T22">
        <v>0</v>
      </c>
      <c r="U22" s="1">
        <v>0</v>
      </c>
      <c r="V22" s="5" t="str">
        <f t="shared" si="3"/>
        <v>16,'01/02/2017', 217, 21, 'R', 564, 0, 0, '24/02/2017', 725, 211, 'DESCONTO REF. NF 3355 MATTOS ENGELBERG', 0, '01/02/2017', 'S</v>
      </c>
      <c r="W22" t="str">
        <f t="shared" si="4"/>
        <v>',0, 0, 0</v>
      </c>
      <c r="X22" t="str">
        <f t="shared" si="5"/>
        <v>16,'01/02/2017', 217, 21, 'R', 564, 0, 0, '24/02/2017', 725, 211, 'DESCONTO REF. NF 3355 MATTOS ENGELBERG', 0, '01/02/2017', 'S',0, 0, 0</v>
      </c>
      <c r="Y22" s="3" t="s">
        <v>7741</v>
      </c>
      <c r="Z22" t="str">
        <f t="shared" si="6"/>
        <v>INSERT INTO TCBLAN (CODEMP,REFERENCIA,NUMLOTE,NUMLANC,TIPLANC,CODCTACTB,CODCONPAR,CODCENCUS,DTMOV,VLRLANC,CODHISTCTB,COMPLHIST,NUMDOC,VENCIMENTO,LIBERADO,CODUSU, CODPROJ, SEQUENCIA) VALUES(16,'01/02/2017', 217, 21, 'R', 564, 0, 0, '24/02/2017', 725, 211, 'DESCONTO REF. NF 3355 MATTOS ENGELBERG', 0, '01/02/2017', 'S',0, 0, 0)</v>
      </c>
    </row>
    <row r="23" spans="1:26" x14ac:dyDescent="0.2">
      <c r="A23" s="1">
        <v>16</v>
      </c>
      <c r="B23" s="2" t="s">
        <v>7739</v>
      </c>
      <c r="C23" s="7" t="str">
        <f t="shared" si="0"/>
        <v>01/02/2017</v>
      </c>
      <c r="D23" s="1">
        <v>217</v>
      </c>
      <c r="E23" s="1">
        <v>22</v>
      </c>
      <c r="F23" t="s">
        <v>20</v>
      </c>
      <c r="G23">
        <v>6488</v>
      </c>
      <c r="H23" s="1">
        <v>0</v>
      </c>
      <c r="I23" s="1">
        <v>0</v>
      </c>
      <c r="J23" t="s">
        <v>7749</v>
      </c>
      <c r="K23" s="7" t="str">
        <f t="shared" si="1"/>
        <v>24/02/2017</v>
      </c>
      <c r="L23" s="4">
        <v>725</v>
      </c>
      <c r="M23" s="1">
        <v>211</v>
      </c>
      <c r="N23" t="s">
        <v>7754</v>
      </c>
      <c r="O23" s="1">
        <v>0</v>
      </c>
      <c r="P23" s="2" t="s">
        <v>7739</v>
      </c>
      <c r="Q23" s="7" t="str">
        <f t="shared" si="2"/>
        <v>01/02/2017</v>
      </c>
      <c r="R23" s="3" t="s">
        <v>23</v>
      </c>
      <c r="S23" s="1">
        <v>0</v>
      </c>
      <c r="T23">
        <v>0</v>
      </c>
      <c r="U23" s="1">
        <v>0</v>
      </c>
      <c r="V23" s="5" t="str">
        <f t="shared" si="3"/>
        <v>16,'01/02/2017', 217, 22, 'D', 6488, 0, 0, '24/02/2017', 725, 211, 'DESCONTO REF. NF 3355 MATTOS ENGELBERG', 0, '01/02/2017', 'S</v>
      </c>
      <c r="W23" t="str">
        <f t="shared" si="4"/>
        <v>',0, 0, 0</v>
      </c>
      <c r="X23" t="str">
        <f t="shared" si="5"/>
        <v>16,'01/02/2017', 217, 22, 'D', 6488, 0, 0, '24/02/2017', 725, 211, 'DESCONTO REF. NF 3355 MATTOS ENGELBERG', 0, '01/02/2017', 'S',0, 0, 0</v>
      </c>
      <c r="Y23" s="3" t="s">
        <v>7741</v>
      </c>
      <c r="Z23" t="str">
        <f t="shared" si="6"/>
        <v>INSERT INTO TCBLAN (CODEMP,REFERENCIA,NUMLOTE,NUMLANC,TIPLANC,CODCTACTB,CODCONPAR,CODCENCUS,DTMOV,VLRLANC,CODHISTCTB,COMPLHIST,NUMDOC,VENCIMENTO,LIBERADO,CODUSU, CODPROJ, SEQUENCIA) VALUES(16,'01/02/2017', 217, 22, 'D', 6488, 0, 0, '24/02/2017', 725, 211, 'DESCONTO REF. NF 3355 MATTOS ENGELBERG', 0, '01/02/2017', 'S',0, 0, 0)</v>
      </c>
    </row>
    <row r="24" spans="1:26" x14ac:dyDescent="0.2">
      <c r="A24" s="1">
        <v>16</v>
      </c>
      <c r="B24" s="2" t="s">
        <v>7739</v>
      </c>
      <c r="C24" s="7" t="str">
        <f t="shared" si="0"/>
        <v>01/02/2017</v>
      </c>
      <c r="D24" s="1">
        <v>217</v>
      </c>
      <c r="E24" s="1">
        <v>23</v>
      </c>
      <c r="F24" t="s">
        <v>296</v>
      </c>
      <c r="G24">
        <v>6471</v>
      </c>
      <c r="H24" s="1">
        <v>0</v>
      </c>
      <c r="I24" s="1">
        <v>0</v>
      </c>
      <c r="J24" t="s">
        <v>7749</v>
      </c>
      <c r="K24" s="7" t="str">
        <f t="shared" si="1"/>
        <v>24/02/2017</v>
      </c>
      <c r="L24" s="4">
        <v>6123.71</v>
      </c>
      <c r="M24" s="1">
        <v>211</v>
      </c>
      <c r="N24" t="s">
        <v>7755</v>
      </c>
      <c r="O24" s="1">
        <v>0</v>
      </c>
      <c r="P24" s="2" t="s">
        <v>7739</v>
      </c>
      <c r="Q24" s="7" t="str">
        <f t="shared" si="2"/>
        <v>01/02/2017</v>
      </c>
      <c r="R24" s="3" t="s">
        <v>23</v>
      </c>
      <c r="S24" s="1">
        <v>0</v>
      </c>
      <c r="T24">
        <v>0</v>
      </c>
      <c r="U24" s="1">
        <v>0</v>
      </c>
      <c r="V24" s="5" t="str">
        <f t="shared" si="3"/>
        <v>16,'01/02/2017', 217, 23, 'R', 6471, 0, 0, '24/02/2017', 6123,71, 211, 'PROV. DA NF 3355 MATTOS ENGELBERG', 0, '01/02/2017', 'S</v>
      </c>
      <c r="W24" t="str">
        <f t="shared" si="4"/>
        <v>',0, 0, 0</v>
      </c>
      <c r="X24" t="str">
        <f t="shared" si="5"/>
        <v>16,'01/02/2017', 217, 23, 'R', 6471, 0, 0, '24/02/2017', 6123,71, 211, 'PROV. DA NF 3355 MATTOS ENGELBERG', 0, '01/02/2017', 'S',0, 0, 0</v>
      </c>
      <c r="Y24" s="3" t="s">
        <v>7741</v>
      </c>
      <c r="Z24" t="str">
        <f t="shared" si="6"/>
        <v>INSERT INTO TCBLAN (CODEMP,REFERENCIA,NUMLOTE,NUMLANC,TIPLANC,CODCTACTB,CODCONPAR,CODCENCUS,DTMOV,VLRLANC,CODHISTCTB,COMPLHIST,NUMDOC,VENCIMENTO,LIBERADO,CODUSU, CODPROJ, SEQUENCIA) VALUES(16,'01/02/2017', 217, 23, 'R', 6471, 0, 0, '24/02/2017', 6123,71, 211, 'PROV. DA NF 3355 MATTOS ENGELBERG', 0, '01/02/2017', 'S',0, 0, 0)</v>
      </c>
    </row>
    <row r="25" spans="1:26" x14ac:dyDescent="0.2">
      <c r="A25" s="1">
        <v>16</v>
      </c>
      <c r="B25" s="2" t="s">
        <v>7739</v>
      </c>
      <c r="C25" s="7" t="str">
        <f t="shared" si="0"/>
        <v>01/02/2017</v>
      </c>
      <c r="D25" s="1">
        <v>217</v>
      </c>
      <c r="E25" s="1">
        <v>24</v>
      </c>
      <c r="F25" t="s">
        <v>20</v>
      </c>
      <c r="G25">
        <v>6488</v>
      </c>
      <c r="H25" s="1">
        <v>0</v>
      </c>
      <c r="I25" s="1">
        <v>0</v>
      </c>
      <c r="J25" t="s">
        <v>7749</v>
      </c>
      <c r="K25" s="7" t="str">
        <f t="shared" si="1"/>
        <v>24/02/2017</v>
      </c>
      <c r="L25" s="4">
        <v>6123.71</v>
      </c>
      <c r="M25" s="1">
        <v>211</v>
      </c>
      <c r="N25" t="s">
        <v>7755</v>
      </c>
      <c r="O25" s="1">
        <v>0</v>
      </c>
      <c r="P25" s="2" t="s">
        <v>7739</v>
      </c>
      <c r="Q25" s="7" t="str">
        <f t="shared" si="2"/>
        <v>01/02/2017</v>
      </c>
      <c r="R25" s="3" t="s">
        <v>23</v>
      </c>
      <c r="S25" s="1">
        <v>0</v>
      </c>
      <c r="T25">
        <v>0</v>
      </c>
      <c r="U25" s="1">
        <v>0</v>
      </c>
      <c r="V25" s="5" t="str">
        <f t="shared" si="3"/>
        <v>16,'01/02/2017', 217, 24, 'D', 6488, 0, 0, '24/02/2017', 6123,71, 211, 'PROV. DA NF 3355 MATTOS ENGELBERG', 0, '01/02/2017', 'S</v>
      </c>
      <c r="W25" t="str">
        <f t="shared" si="4"/>
        <v>',0, 0, 0</v>
      </c>
      <c r="X25" t="str">
        <f t="shared" si="5"/>
        <v>16,'01/02/2017', 217, 24, 'D', 6488, 0, 0, '24/02/2017', 6123,71, 211, 'PROV. DA NF 3355 MATTOS ENGELBERG', 0, '01/02/2017', 'S',0, 0, 0</v>
      </c>
      <c r="Y25" s="3" t="s">
        <v>7741</v>
      </c>
      <c r="Z25" t="str">
        <f t="shared" si="6"/>
        <v>INSERT INTO TCBLAN (CODEMP,REFERENCIA,NUMLOTE,NUMLANC,TIPLANC,CODCTACTB,CODCONPAR,CODCENCUS,DTMOV,VLRLANC,CODHISTCTB,COMPLHIST,NUMDOC,VENCIMENTO,LIBERADO,CODUSU, CODPROJ, SEQUENCIA) VALUES(16,'01/02/2017', 217, 24, 'D', 6488, 0, 0, '24/02/2017', 6123,71, 211, 'PROV. DA NF 3355 MATTOS ENGELBERG', 0, '01/02/2017', 'S',0, 0, 0)</v>
      </c>
    </row>
    <row r="26" spans="1:26" x14ac:dyDescent="0.2">
      <c r="A26" s="1">
        <v>16</v>
      </c>
      <c r="B26" s="2" t="s">
        <v>7739</v>
      </c>
      <c r="C26" s="7" t="str">
        <f t="shared" si="0"/>
        <v>01/02/2017</v>
      </c>
      <c r="D26" s="1">
        <v>217</v>
      </c>
      <c r="E26" s="1">
        <v>25</v>
      </c>
      <c r="F26" t="s">
        <v>20</v>
      </c>
      <c r="G26">
        <v>28466</v>
      </c>
      <c r="H26" s="1">
        <v>0</v>
      </c>
      <c r="I26" s="1">
        <v>0</v>
      </c>
      <c r="J26" t="s">
        <v>7749</v>
      </c>
      <c r="K26" s="7" t="str">
        <f t="shared" si="1"/>
        <v>24/02/2017</v>
      </c>
      <c r="L26" s="4">
        <v>66916.960000000006</v>
      </c>
      <c r="M26" s="1">
        <v>211</v>
      </c>
      <c r="N26" t="s">
        <v>7756</v>
      </c>
      <c r="O26" s="1">
        <v>0</v>
      </c>
      <c r="P26" s="2" t="s">
        <v>7739</v>
      </c>
      <c r="Q26" s="7" t="str">
        <f t="shared" si="2"/>
        <v>01/02/2017</v>
      </c>
      <c r="R26" s="3" t="s">
        <v>23</v>
      </c>
      <c r="S26" s="1">
        <v>0</v>
      </c>
      <c r="T26">
        <v>0</v>
      </c>
      <c r="U26" s="1">
        <v>0</v>
      </c>
      <c r="V26" s="5" t="str">
        <f t="shared" si="3"/>
        <v>16,'01/02/2017', 217, 25, 'D', 28466, 0, 0, '24/02/2017', 66916,96, 211, 'RATEIO DESPESAS VALE MAIS', 0, '01/02/2017', 'S</v>
      </c>
      <c r="W26" t="str">
        <f t="shared" si="4"/>
        <v>',0, 0, 0</v>
      </c>
      <c r="X26" t="str">
        <f t="shared" si="5"/>
        <v>16,'01/02/2017', 217, 25, 'D', 28466, 0, 0, '24/02/2017', 66916,96, 211, 'RATEIO DESPESAS VALE MAIS', 0, '01/02/2017', 'S',0, 0, 0</v>
      </c>
      <c r="Y26" s="3" t="s">
        <v>7741</v>
      </c>
      <c r="Z26" t="str">
        <f t="shared" si="6"/>
        <v>INSERT INTO TCBLAN (CODEMP,REFERENCIA,NUMLOTE,NUMLANC,TIPLANC,CODCTACTB,CODCONPAR,CODCENCUS,DTMOV,VLRLANC,CODHISTCTB,COMPLHIST,NUMDOC,VENCIMENTO,LIBERADO,CODUSU, CODPROJ, SEQUENCIA) VALUES(16,'01/02/2017', 217, 25, 'D', 28466, 0, 0, '24/02/2017', 66916,96, 211, 'RATEIO DESPESAS VALE MAIS', 0, '01/02/2017', 'S',0, 0, 0)</v>
      </c>
    </row>
    <row r="27" spans="1:26" x14ac:dyDescent="0.2">
      <c r="A27" s="1">
        <v>16</v>
      </c>
      <c r="B27" s="2" t="s">
        <v>7739</v>
      </c>
      <c r="C27" s="7" t="str">
        <f t="shared" si="0"/>
        <v>01/02/2017</v>
      </c>
      <c r="D27" s="1">
        <v>217</v>
      </c>
      <c r="E27" s="1">
        <v>26</v>
      </c>
      <c r="F27" t="s">
        <v>296</v>
      </c>
      <c r="G27">
        <v>28461</v>
      </c>
      <c r="H27" s="1">
        <v>0</v>
      </c>
      <c r="I27" s="1">
        <v>0</v>
      </c>
      <c r="J27" t="s">
        <v>7749</v>
      </c>
      <c r="K27" s="7" t="str">
        <f t="shared" si="1"/>
        <v>24/02/2017</v>
      </c>
      <c r="L27" s="4">
        <v>66916.960000000006</v>
      </c>
      <c r="M27" s="1">
        <v>211</v>
      </c>
      <c r="N27" t="s">
        <v>7756</v>
      </c>
      <c r="O27" s="1">
        <v>0</v>
      </c>
      <c r="P27" s="2" t="s">
        <v>7739</v>
      </c>
      <c r="Q27" s="7" t="str">
        <f t="shared" si="2"/>
        <v>01/02/2017</v>
      </c>
      <c r="R27" s="3" t="s">
        <v>23</v>
      </c>
      <c r="S27" s="1">
        <v>0</v>
      </c>
      <c r="T27">
        <v>0</v>
      </c>
      <c r="U27" s="1">
        <v>0</v>
      </c>
      <c r="V27" s="5" t="str">
        <f t="shared" si="3"/>
        <v>16,'01/02/2017', 217, 26, 'R', 28461, 0, 0, '24/02/2017', 66916,96, 211, 'RATEIO DESPESAS VALE MAIS', 0, '01/02/2017', 'S</v>
      </c>
      <c r="W27" t="str">
        <f t="shared" si="4"/>
        <v>',0, 0, 0</v>
      </c>
      <c r="X27" t="str">
        <f t="shared" si="5"/>
        <v>16,'01/02/2017', 217, 26, 'R', 28461, 0, 0, '24/02/2017', 66916,96, 211, 'RATEIO DESPESAS VALE MAIS', 0, '01/02/2017', 'S',0, 0, 0</v>
      </c>
      <c r="Y27" s="3" t="s">
        <v>7741</v>
      </c>
      <c r="Z27" t="str">
        <f t="shared" si="6"/>
        <v>INSERT INTO TCBLAN (CODEMP,REFERENCIA,NUMLOTE,NUMLANC,TIPLANC,CODCTACTB,CODCONPAR,CODCENCUS,DTMOV,VLRLANC,CODHISTCTB,COMPLHIST,NUMDOC,VENCIMENTO,LIBERADO,CODUSU, CODPROJ, SEQUENCIA) VALUES(16,'01/02/2017', 217, 26, 'R', 28461, 0, 0, '24/02/2017', 66916,96, 211, 'RATEIO DESPESAS VALE MAIS', 0, '01/02/2017', 'S',0, 0, 0)</v>
      </c>
    </row>
    <row r="28" spans="1:26" x14ac:dyDescent="0.2">
      <c r="A28" s="1">
        <v>16</v>
      </c>
      <c r="B28" s="2" t="s">
        <v>7739</v>
      </c>
      <c r="C28" s="7" t="str">
        <f t="shared" si="0"/>
        <v>01/02/2017</v>
      </c>
      <c r="D28" s="1">
        <v>217</v>
      </c>
      <c r="E28" s="1">
        <v>27</v>
      </c>
      <c r="F28" t="s">
        <v>296</v>
      </c>
      <c r="G28">
        <v>6471</v>
      </c>
      <c r="H28" s="1">
        <v>0</v>
      </c>
      <c r="I28" s="1">
        <v>0</v>
      </c>
      <c r="J28" t="s">
        <v>7757</v>
      </c>
      <c r="K28" s="7" t="str">
        <f t="shared" si="1"/>
        <v>28/02/2017</v>
      </c>
      <c r="L28" s="4">
        <v>733.8</v>
      </c>
      <c r="M28" s="1">
        <v>211</v>
      </c>
      <c r="N28" t="s">
        <v>7758</v>
      </c>
      <c r="O28" s="1">
        <v>0</v>
      </c>
      <c r="P28" s="2" t="s">
        <v>7739</v>
      </c>
      <c r="Q28" s="7" t="str">
        <f t="shared" si="2"/>
        <v>01/02/2017</v>
      </c>
      <c r="R28" s="3" t="s">
        <v>23</v>
      </c>
      <c r="S28" s="1">
        <v>0</v>
      </c>
      <c r="T28">
        <v>0</v>
      </c>
      <c r="U28" s="1">
        <v>0</v>
      </c>
      <c r="V28" s="5" t="str">
        <f t="shared" si="3"/>
        <v>16,'01/02/2017', 217, 27, 'R', 6471, 0, 0, '28/02/2017', 733,8, 211, 'PROV. DA NF 386130 IOB INFORMAÇÕES OBJETIVAS', 0, '01/02/2017', 'S</v>
      </c>
      <c r="W28" t="str">
        <f t="shared" si="4"/>
        <v>',0, 0, 0</v>
      </c>
      <c r="X28" t="str">
        <f t="shared" si="5"/>
        <v>16,'01/02/2017', 217, 27, 'R', 6471, 0, 0, '28/02/2017', 733,8, 211, 'PROV. DA NF 386130 IOB INFORMAÇÕES OBJETIVAS', 0, '01/02/2017', 'S',0, 0, 0</v>
      </c>
      <c r="Y28" s="3" t="s">
        <v>7741</v>
      </c>
      <c r="Z28" t="str">
        <f t="shared" si="6"/>
        <v>INSERT INTO TCBLAN (CODEMP,REFERENCIA,NUMLOTE,NUMLANC,TIPLANC,CODCTACTB,CODCONPAR,CODCENCUS,DTMOV,VLRLANC,CODHISTCTB,COMPLHIST,NUMDOC,VENCIMENTO,LIBERADO,CODUSU, CODPROJ, SEQUENCIA) VALUES(16,'01/02/2017', 217, 27, 'R', 6471, 0, 0, '28/02/2017', 733,8, 211, 'PROV. DA NF 386130 IOB INFORMAÇÕES OBJETIVAS', 0, '01/02/2017', 'S',0, 0, 0)</v>
      </c>
    </row>
    <row r="29" spans="1:26" x14ac:dyDescent="0.2">
      <c r="A29" s="1">
        <v>16</v>
      </c>
      <c r="B29" s="2" t="s">
        <v>7739</v>
      </c>
      <c r="C29" s="7" t="str">
        <f t="shared" si="0"/>
        <v>01/02/2017</v>
      </c>
      <c r="D29" s="1">
        <v>217</v>
      </c>
      <c r="E29" s="1">
        <v>28</v>
      </c>
      <c r="F29" t="s">
        <v>20</v>
      </c>
      <c r="G29">
        <v>451</v>
      </c>
      <c r="H29" s="1">
        <v>0</v>
      </c>
      <c r="I29" s="1">
        <v>0</v>
      </c>
      <c r="J29" t="s">
        <v>7757</v>
      </c>
      <c r="K29" s="7" t="str">
        <f t="shared" si="1"/>
        <v>28/02/2017</v>
      </c>
      <c r="L29" s="4">
        <v>733.8</v>
      </c>
      <c r="M29" s="1">
        <v>211</v>
      </c>
      <c r="N29" t="s">
        <v>7758</v>
      </c>
      <c r="O29" s="1">
        <v>0</v>
      </c>
      <c r="P29" s="2" t="s">
        <v>7739</v>
      </c>
      <c r="Q29" s="7" t="str">
        <f t="shared" si="2"/>
        <v>01/02/2017</v>
      </c>
      <c r="R29" s="3" t="s">
        <v>23</v>
      </c>
      <c r="S29" s="1">
        <v>0</v>
      </c>
      <c r="T29">
        <v>0</v>
      </c>
      <c r="U29" s="1">
        <v>0</v>
      </c>
      <c r="V29" s="5" t="str">
        <f t="shared" si="3"/>
        <v>16,'01/02/2017', 217, 28, 'D', 451, 0, 0, '28/02/2017', 733,8, 211, 'PROV. DA NF 386130 IOB INFORMAÇÕES OBJETIVAS', 0, '01/02/2017', 'S</v>
      </c>
      <c r="W29" t="str">
        <f t="shared" si="4"/>
        <v>',0, 0, 0</v>
      </c>
      <c r="X29" t="str">
        <f t="shared" si="5"/>
        <v>16,'01/02/2017', 217, 28, 'D', 451, 0, 0, '28/02/2017', 733,8, 211, 'PROV. DA NF 386130 IOB INFORMAÇÕES OBJETIVAS', 0, '01/02/2017', 'S',0, 0, 0</v>
      </c>
      <c r="Y29" s="3" t="s">
        <v>7741</v>
      </c>
      <c r="Z29" t="str">
        <f t="shared" si="6"/>
        <v>INSERT INTO TCBLAN (CODEMP,REFERENCIA,NUMLOTE,NUMLANC,TIPLANC,CODCTACTB,CODCONPAR,CODCENCUS,DTMOV,VLRLANC,CODHISTCTB,COMPLHIST,NUMDOC,VENCIMENTO,LIBERADO,CODUSU, CODPROJ, SEQUENCIA) VALUES(16,'01/02/2017', 217, 28, 'D', 451, 0, 0, '28/02/2017', 733,8, 211, 'PROV. DA NF 386130 IOB INFORMAÇÕES OBJETIVAS', 0, '01/02/2017', 'S',0, 0, 0)</v>
      </c>
    </row>
    <row r="30" spans="1:26" x14ac:dyDescent="0.2">
      <c r="A30" s="1">
        <v>16</v>
      </c>
      <c r="B30" s="2" t="s">
        <v>7739</v>
      </c>
      <c r="C30" s="7" t="str">
        <f t="shared" si="0"/>
        <v>01/02/2017</v>
      </c>
      <c r="D30" s="1">
        <v>217</v>
      </c>
      <c r="E30" s="1">
        <v>29</v>
      </c>
      <c r="F30" t="s">
        <v>296</v>
      </c>
      <c r="G30">
        <v>6471</v>
      </c>
      <c r="H30" s="1">
        <v>0</v>
      </c>
      <c r="I30" s="1">
        <v>0</v>
      </c>
      <c r="J30" t="s">
        <v>7757</v>
      </c>
      <c r="K30" s="7" t="str">
        <f t="shared" si="1"/>
        <v>28/02/2017</v>
      </c>
      <c r="L30" s="4">
        <v>336.2</v>
      </c>
      <c r="M30" s="1">
        <v>211</v>
      </c>
      <c r="N30" t="s">
        <v>7759</v>
      </c>
      <c r="O30" s="1">
        <v>0</v>
      </c>
      <c r="P30" s="2" t="s">
        <v>7739</v>
      </c>
      <c r="Q30" s="7" t="str">
        <f t="shared" si="2"/>
        <v>01/02/2017</v>
      </c>
      <c r="R30" s="3" t="s">
        <v>23</v>
      </c>
      <c r="S30" s="1">
        <v>0</v>
      </c>
      <c r="T30">
        <v>0</v>
      </c>
      <c r="U30" s="1">
        <v>0</v>
      </c>
      <c r="V30" s="5" t="str">
        <f t="shared" si="3"/>
        <v>16,'01/02/2017', 217, 29, 'R', 6471, 0, 0, '28/02/2017', 336,2, 211, 'PROV. DA NF 386131 IOB INFORMAÇÕES OBJETIVAS', 0, '01/02/2017', 'S</v>
      </c>
      <c r="W30" t="str">
        <f t="shared" si="4"/>
        <v>',0, 0, 0</v>
      </c>
      <c r="X30" t="str">
        <f t="shared" si="5"/>
        <v>16,'01/02/2017', 217, 29, 'R', 6471, 0, 0, '28/02/2017', 336,2, 211, 'PROV. DA NF 386131 IOB INFORMAÇÕES OBJETIVAS', 0, '01/02/2017', 'S',0, 0, 0</v>
      </c>
      <c r="Y30" s="3" t="s">
        <v>7741</v>
      </c>
      <c r="Z30" t="str">
        <f t="shared" si="6"/>
        <v>INSERT INTO TCBLAN (CODEMP,REFERENCIA,NUMLOTE,NUMLANC,TIPLANC,CODCTACTB,CODCONPAR,CODCENCUS,DTMOV,VLRLANC,CODHISTCTB,COMPLHIST,NUMDOC,VENCIMENTO,LIBERADO,CODUSU, CODPROJ, SEQUENCIA) VALUES(16,'01/02/2017', 217, 29, 'R', 6471, 0, 0, '28/02/2017', 336,2, 211, 'PROV. DA NF 386131 IOB INFORMAÇÕES OBJETIVAS', 0, '01/02/2017', 'S',0, 0, 0)</v>
      </c>
    </row>
    <row r="31" spans="1:26" x14ac:dyDescent="0.2">
      <c r="A31" s="1">
        <v>16</v>
      </c>
      <c r="B31" s="2" t="s">
        <v>7739</v>
      </c>
      <c r="C31" s="7" t="str">
        <f t="shared" si="0"/>
        <v>01/02/2017</v>
      </c>
      <c r="D31" s="1">
        <v>217</v>
      </c>
      <c r="E31" s="1">
        <v>30</v>
      </c>
      <c r="F31" t="s">
        <v>20</v>
      </c>
      <c r="G31">
        <v>451</v>
      </c>
      <c r="H31" s="1">
        <v>0</v>
      </c>
      <c r="I31" s="1">
        <v>0</v>
      </c>
      <c r="J31" t="s">
        <v>7757</v>
      </c>
      <c r="K31" s="7" t="str">
        <f t="shared" si="1"/>
        <v>28/02/2017</v>
      </c>
      <c r="L31" s="4">
        <v>336.2</v>
      </c>
      <c r="M31" s="1">
        <v>211</v>
      </c>
      <c r="N31" t="s">
        <v>7759</v>
      </c>
      <c r="O31" s="1">
        <v>0</v>
      </c>
      <c r="P31" s="2" t="s">
        <v>7739</v>
      </c>
      <c r="Q31" s="7" t="str">
        <f t="shared" si="2"/>
        <v>01/02/2017</v>
      </c>
      <c r="R31" s="3" t="s">
        <v>23</v>
      </c>
      <c r="S31" s="1">
        <v>0</v>
      </c>
      <c r="T31">
        <v>0</v>
      </c>
      <c r="U31" s="1">
        <v>0</v>
      </c>
      <c r="V31" s="5" t="str">
        <f t="shared" si="3"/>
        <v>16,'01/02/2017', 217, 30, 'D', 451, 0, 0, '28/02/2017', 336,2, 211, 'PROV. DA NF 386131 IOB INFORMAÇÕES OBJETIVAS', 0, '01/02/2017', 'S</v>
      </c>
      <c r="W31" t="str">
        <f t="shared" si="4"/>
        <v>',0, 0, 0</v>
      </c>
      <c r="X31" t="str">
        <f t="shared" si="5"/>
        <v>16,'01/02/2017', 217, 30, 'D', 451, 0, 0, '28/02/2017', 336,2, 211, 'PROV. DA NF 386131 IOB INFORMAÇÕES OBJETIVAS', 0, '01/02/2017', 'S',0, 0, 0</v>
      </c>
      <c r="Y31" s="3" t="s">
        <v>7741</v>
      </c>
      <c r="Z31" t="str">
        <f t="shared" si="6"/>
        <v>INSERT INTO TCBLAN (CODEMP,REFERENCIA,NUMLOTE,NUMLANC,TIPLANC,CODCTACTB,CODCONPAR,CODCENCUS,DTMOV,VLRLANC,CODHISTCTB,COMPLHIST,NUMDOC,VENCIMENTO,LIBERADO,CODUSU, CODPROJ, SEQUENCIA) VALUES(16,'01/02/2017', 217, 30, 'D', 451, 0, 0, '28/02/2017', 336,2, 211, 'PROV. DA NF 386131 IOB INFORMAÇÕES OBJETIVAS', 0, '01/02/2017', 'S',0, 0, 0)</v>
      </c>
    </row>
    <row r="32" spans="1:26" x14ac:dyDescent="0.2">
      <c r="A32" s="1">
        <v>16</v>
      </c>
      <c r="B32" s="2" t="s">
        <v>7739</v>
      </c>
      <c r="C32" s="7" t="str">
        <f t="shared" si="0"/>
        <v>01/02/2017</v>
      </c>
      <c r="D32" s="1">
        <v>217</v>
      </c>
      <c r="E32" s="1">
        <v>31</v>
      </c>
      <c r="F32" t="s">
        <v>296</v>
      </c>
      <c r="G32">
        <v>6471</v>
      </c>
      <c r="H32" s="1">
        <v>0</v>
      </c>
      <c r="I32" s="1">
        <v>0</v>
      </c>
      <c r="J32" t="s">
        <v>7747</v>
      </c>
      <c r="K32" s="7" t="str">
        <f t="shared" si="1"/>
        <v>20/02/2017</v>
      </c>
      <c r="L32" s="4">
        <v>1995</v>
      </c>
      <c r="M32" s="1">
        <v>211</v>
      </c>
      <c r="N32" t="s">
        <v>7760</v>
      </c>
      <c r="O32" s="1">
        <v>0</v>
      </c>
      <c r="P32" s="2" t="s">
        <v>7739</v>
      </c>
      <c r="Q32" s="7" t="str">
        <f t="shared" si="2"/>
        <v>01/02/2017</v>
      </c>
      <c r="R32" s="3" t="s">
        <v>23</v>
      </c>
      <c r="S32" s="1">
        <v>0</v>
      </c>
      <c r="T32">
        <v>0</v>
      </c>
      <c r="U32" s="1">
        <v>0</v>
      </c>
      <c r="V32" s="5" t="str">
        <f t="shared" si="3"/>
        <v>16,'01/02/2017', 217, 31, 'R', 6471, 0, 0, '20/02/2017', 1995, 211, 'PROV. DA NF 1694 TRAMIT ASSESSORIA CONTÁBIL', 0, '01/02/2017', 'S</v>
      </c>
      <c r="W32" t="str">
        <f t="shared" si="4"/>
        <v>',0, 0, 0</v>
      </c>
      <c r="X32" t="str">
        <f t="shared" si="5"/>
        <v>16,'01/02/2017', 217, 31, 'R', 6471, 0, 0, '20/02/2017', 1995, 211, 'PROV. DA NF 1694 TRAMIT ASSESSORIA CONTÁBIL', 0, '01/02/2017', 'S',0, 0, 0</v>
      </c>
      <c r="Y32" s="3" t="s">
        <v>7741</v>
      </c>
      <c r="Z32" t="str">
        <f t="shared" si="6"/>
        <v>INSERT INTO TCBLAN (CODEMP,REFERENCIA,NUMLOTE,NUMLANC,TIPLANC,CODCTACTB,CODCONPAR,CODCENCUS,DTMOV,VLRLANC,CODHISTCTB,COMPLHIST,NUMDOC,VENCIMENTO,LIBERADO,CODUSU, CODPROJ, SEQUENCIA) VALUES(16,'01/02/2017', 217, 31, 'R', 6471, 0, 0, '20/02/2017', 1995, 211, 'PROV. DA NF 1694 TRAMIT ASSESSORIA CONTÁBIL', 0, '01/02/2017', 'S',0, 0, 0)</v>
      </c>
    </row>
    <row r="33" spans="1:26" x14ac:dyDescent="0.2">
      <c r="A33" s="1">
        <v>16</v>
      </c>
      <c r="B33" s="2" t="s">
        <v>7739</v>
      </c>
      <c r="C33" s="7" t="str">
        <f t="shared" si="0"/>
        <v>01/02/2017</v>
      </c>
      <c r="D33" s="1">
        <v>217</v>
      </c>
      <c r="E33" s="1">
        <v>32</v>
      </c>
      <c r="F33" t="s">
        <v>20</v>
      </c>
      <c r="G33">
        <v>6566</v>
      </c>
      <c r="H33" s="1">
        <v>0</v>
      </c>
      <c r="I33" s="1">
        <v>0</v>
      </c>
      <c r="J33" t="s">
        <v>7747</v>
      </c>
      <c r="K33" s="7" t="str">
        <f t="shared" si="1"/>
        <v>20/02/2017</v>
      </c>
      <c r="L33" s="4">
        <v>1995</v>
      </c>
      <c r="M33" s="1">
        <v>211</v>
      </c>
      <c r="N33" t="s">
        <v>7760</v>
      </c>
      <c r="O33" s="1">
        <v>0</v>
      </c>
      <c r="P33" s="2" t="s">
        <v>7739</v>
      </c>
      <c r="Q33" s="7" t="str">
        <f t="shared" si="2"/>
        <v>01/02/2017</v>
      </c>
      <c r="R33" s="3" t="s">
        <v>23</v>
      </c>
      <c r="S33" s="1">
        <v>0</v>
      </c>
      <c r="T33">
        <v>0</v>
      </c>
      <c r="U33" s="1">
        <v>0</v>
      </c>
      <c r="V33" s="5" t="str">
        <f t="shared" si="3"/>
        <v>16,'01/02/2017', 217, 32, 'D', 6566, 0, 0, '20/02/2017', 1995, 211, 'PROV. DA NF 1694 TRAMIT ASSESSORIA CONTÁBIL', 0, '01/02/2017', 'S</v>
      </c>
      <c r="W33" t="str">
        <f t="shared" si="4"/>
        <v>',0, 0, 0</v>
      </c>
      <c r="X33" t="str">
        <f t="shared" si="5"/>
        <v>16,'01/02/2017', 217, 32, 'D', 6566, 0, 0, '20/02/2017', 1995, 211, 'PROV. DA NF 1694 TRAMIT ASSESSORIA CONTÁBIL', 0, '01/02/2017', 'S',0, 0, 0</v>
      </c>
      <c r="Y33" s="3" t="s">
        <v>7741</v>
      </c>
      <c r="Z33" t="str">
        <f t="shared" si="6"/>
        <v>INSERT INTO TCBLAN (CODEMP,REFERENCIA,NUMLOTE,NUMLANC,TIPLANC,CODCTACTB,CODCONPAR,CODCENCUS,DTMOV,VLRLANC,CODHISTCTB,COMPLHIST,NUMDOC,VENCIMENTO,LIBERADO,CODUSU, CODPROJ, SEQUENCIA) VALUES(16,'01/02/2017', 217, 32, 'D', 6566, 0, 0, '20/02/2017', 1995, 211, 'PROV. DA NF 1694 TRAMIT ASSESSORIA CONTÁBIL', 0, '01/02/2017', 'S',0, 0, 0)</v>
      </c>
    </row>
    <row r="34" spans="1:26" x14ac:dyDescent="0.2">
      <c r="A34" s="1">
        <v>16</v>
      </c>
      <c r="B34" s="2" t="s">
        <v>7739</v>
      </c>
      <c r="C34" s="7" t="str">
        <f t="shared" si="0"/>
        <v>01/02/2017</v>
      </c>
      <c r="D34" s="1">
        <v>217</v>
      </c>
      <c r="E34" s="1">
        <v>33</v>
      </c>
      <c r="F34" t="s">
        <v>296</v>
      </c>
      <c r="G34">
        <v>177</v>
      </c>
      <c r="H34" s="1">
        <v>0</v>
      </c>
      <c r="I34" s="1">
        <v>0</v>
      </c>
      <c r="J34" t="s">
        <v>7761</v>
      </c>
      <c r="K34" s="7" t="str">
        <f t="shared" si="1"/>
        <v>22/02/2017</v>
      </c>
      <c r="L34" s="4">
        <v>865.5</v>
      </c>
      <c r="M34" s="1">
        <v>211</v>
      </c>
      <c r="N34" t="s">
        <v>7762</v>
      </c>
      <c r="O34" s="1">
        <v>0</v>
      </c>
      <c r="P34" s="2" t="s">
        <v>7739</v>
      </c>
      <c r="Q34" s="7" t="str">
        <f t="shared" si="2"/>
        <v>01/02/2017</v>
      </c>
      <c r="R34" s="3" t="s">
        <v>23</v>
      </c>
      <c r="S34" s="1">
        <v>0</v>
      </c>
      <c r="T34">
        <v>0</v>
      </c>
      <c r="U34" s="1">
        <v>0</v>
      </c>
      <c r="V34" s="5" t="str">
        <f t="shared" si="3"/>
        <v>16,'01/02/2017', 217, 33, 'R', 177, 0, 0, '22/02/2017', 865,5, 211, 'IRRF REF.NF 3 LA BARCA EMPREENDIMENTOS LTDA', 0, '01/02/2017', 'S</v>
      </c>
      <c r="W34" t="str">
        <f t="shared" si="4"/>
        <v>',0, 0, 0</v>
      </c>
      <c r="X34" t="str">
        <f t="shared" si="5"/>
        <v>16,'01/02/2017', 217, 33, 'R', 177, 0, 0, '22/02/2017', 865,5, 211, 'IRRF REF.NF 3 LA BARCA EMPREENDIMENTOS LTDA', 0, '01/02/2017', 'S',0, 0, 0</v>
      </c>
      <c r="Y34" s="3" t="s">
        <v>7741</v>
      </c>
      <c r="Z34" t="str">
        <f t="shared" si="6"/>
        <v>INSERT INTO TCBLAN (CODEMP,REFERENCIA,NUMLOTE,NUMLANC,TIPLANC,CODCTACTB,CODCONPAR,CODCENCUS,DTMOV,VLRLANC,CODHISTCTB,COMPLHIST,NUMDOC,VENCIMENTO,LIBERADO,CODUSU, CODPROJ, SEQUENCIA) VALUES(16,'01/02/2017', 217, 33, 'R', 177, 0, 0, '22/02/2017', 865,5, 211, 'IRRF REF.NF 3 LA BARCA EMPREENDIMENTOS LTDA', 0, '01/02/2017', 'S',0, 0, 0)</v>
      </c>
    </row>
    <row r="35" spans="1:26" x14ac:dyDescent="0.2">
      <c r="A35" s="1">
        <v>16</v>
      </c>
      <c r="B35" s="2" t="s">
        <v>7739</v>
      </c>
      <c r="C35" s="7" t="str">
        <f t="shared" si="0"/>
        <v>01/02/2017</v>
      </c>
      <c r="D35" s="1">
        <v>217</v>
      </c>
      <c r="E35" s="1">
        <v>34</v>
      </c>
      <c r="F35" t="s">
        <v>20</v>
      </c>
      <c r="G35">
        <v>451</v>
      </c>
      <c r="H35" s="1">
        <v>0</v>
      </c>
      <c r="I35" s="1">
        <v>0</v>
      </c>
      <c r="J35" t="s">
        <v>7761</v>
      </c>
      <c r="K35" s="7" t="str">
        <f t="shared" si="1"/>
        <v>22/02/2017</v>
      </c>
      <c r="L35" s="4">
        <v>865.5</v>
      </c>
      <c r="M35" s="1">
        <v>211</v>
      </c>
      <c r="N35" t="s">
        <v>7762</v>
      </c>
      <c r="O35" s="1">
        <v>0</v>
      </c>
      <c r="P35" s="2" t="s">
        <v>7739</v>
      </c>
      <c r="Q35" s="7" t="str">
        <f t="shared" si="2"/>
        <v>01/02/2017</v>
      </c>
      <c r="R35" s="3" t="s">
        <v>23</v>
      </c>
      <c r="S35" s="1">
        <v>0</v>
      </c>
      <c r="T35">
        <v>0</v>
      </c>
      <c r="U35" s="1">
        <v>0</v>
      </c>
      <c r="V35" s="5" t="str">
        <f t="shared" si="3"/>
        <v>16,'01/02/2017', 217, 34, 'D', 451, 0, 0, '22/02/2017', 865,5, 211, 'IRRF REF.NF 3 LA BARCA EMPREENDIMENTOS LTDA', 0, '01/02/2017', 'S</v>
      </c>
      <c r="W35" t="str">
        <f t="shared" si="4"/>
        <v>',0, 0, 0</v>
      </c>
      <c r="X35" t="str">
        <f t="shared" si="5"/>
        <v>16,'01/02/2017', 217, 34, 'D', 451, 0, 0, '22/02/2017', 865,5, 211, 'IRRF REF.NF 3 LA BARCA EMPREENDIMENTOS LTDA', 0, '01/02/2017', 'S',0, 0, 0</v>
      </c>
      <c r="Y35" s="3" t="s">
        <v>7741</v>
      </c>
      <c r="Z35" t="str">
        <f t="shared" si="6"/>
        <v>INSERT INTO TCBLAN (CODEMP,REFERENCIA,NUMLOTE,NUMLANC,TIPLANC,CODCTACTB,CODCONPAR,CODCENCUS,DTMOV,VLRLANC,CODHISTCTB,COMPLHIST,NUMDOC,VENCIMENTO,LIBERADO,CODUSU, CODPROJ, SEQUENCIA) VALUES(16,'01/02/2017', 217, 34, 'D', 451, 0, 0, '22/02/2017', 865,5, 211, 'IRRF REF.NF 3 LA BARCA EMPREENDIMENTOS LTDA', 0, '01/02/2017', 'S',0, 0, 0)</v>
      </c>
    </row>
    <row r="36" spans="1:26" x14ac:dyDescent="0.2">
      <c r="A36" s="1">
        <v>16</v>
      </c>
      <c r="B36" s="2" t="s">
        <v>7739</v>
      </c>
      <c r="C36" s="7" t="str">
        <f t="shared" si="0"/>
        <v>01/02/2017</v>
      </c>
      <c r="D36" s="1">
        <v>217</v>
      </c>
      <c r="E36" s="1">
        <v>35</v>
      </c>
      <c r="F36" t="s">
        <v>296</v>
      </c>
      <c r="G36">
        <v>174</v>
      </c>
      <c r="H36" s="1">
        <v>0</v>
      </c>
      <c r="I36" s="1">
        <v>0</v>
      </c>
      <c r="J36" t="s">
        <v>7761</v>
      </c>
      <c r="K36" s="7" t="str">
        <f t="shared" si="1"/>
        <v>22/02/2017</v>
      </c>
      <c r="L36" s="4">
        <v>2885</v>
      </c>
      <c r="M36" s="1">
        <v>211</v>
      </c>
      <c r="N36" t="s">
        <v>7763</v>
      </c>
      <c r="O36" s="1">
        <v>0</v>
      </c>
      <c r="P36" s="2" t="s">
        <v>7739</v>
      </c>
      <c r="Q36" s="7" t="str">
        <f t="shared" si="2"/>
        <v>01/02/2017</v>
      </c>
      <c r="R36" s="3" t="s">
        <v>23</v>
      </c>
      <c r="S36" s="1">
        <v>0</v>
      </c>
      <c r="T36">
        <v>0</v>
      </c>
      <c r="U36" s="1">
        <v>0</v>
      </c>
      <c r="V36" s="5" t="str">
        <f t="shared" si="3"/>
        <v>16,'01/02/2017', 217, 35, 'R', 174, 0, 0, '22/02/2017', 2885, 211, 'ISS S/ NF. 3 LA BARCA EMPREENDIMENTOS', 0, '01/02/2017', 'S</v>
      </c>
      <c r="W36" t="str">
        <f t="shared" si="4"/>
        <v>',0, 0, 0</v>
      </c>
      <c r="X36" t="str">
        <f t="shared" si="5"/>
        <v>16,'01/02/2017', 217, 35, 'R', 174, 0, 0, '22/02/2017', 2885, 211, 'ISS S/ NF. 3 LA BARCA EMPREENDIMENTOS', 0, '01/02/2017', 'S',0, 0, 0</v>
      </c>
      <c r="Y36" s="3" t="s">
        <v>7741</v>
      </c>
      <c r="Z36" t="str">
        <f t="shared" si="6"/>
        <v>INSERT INTO TCBLAN (CODEMP,REFERENCIA,NUMLOTE,NUMLANC,TIPLANC,CODCTACTB,CODCONPAR,CODCENCUS,DTMOV,VLRLANC,CODHISTCTB,COMPLHIST,NUMDOC,VENCIMENTO,LIBERADO,CODUSU, CODPROJ, SEQUENCIA) VALUES(16,'01/02/2017', 217, 35, 'R', 174, 0, 0, '22/02/2017', 2885, 211, 'ISS S/ NF. 3 LA BARCA EMPREENDIMENTOS', 0, '01/02/2017', 'S',0, 0, 0)</v>
      </c>
    </row>
    <row r="37" spans="1:26" x14ac:dyDescent="0.2">
      <c r="A37" s="1">
        <v>16</v>
      </c>
      <c r="B37" s="2" t="s">
        <v>7739</v>
      </c>
      <c r="C37" s="7" t="str">
        <f t="shared" si="0"/>
        <v>01/02/2017</v>
      </c>
      <c r="D37" s="1">
        <v>217</v>
      </c>
      <c r="E37" s="1">
        <v>36</v>
      </c>
      <c r="F37" t="s">
        <v>20</v>
      </c>
      <c r="G37">
        <v>451</v>
      </c>
      <c r="H37" s="1">
        <v>0</v>
      </c>
      <c r="I37" s="1">
        <v>0</v>
      </c>
      <c r="J37" t="s">
        <v>7761</v>
      </c>
      <c r="K37" s="7" t="str">
        <f t="shared" si="1"/>
        <v>22/02/2017</v>
      </c>
      <c r="L37" s="4">
        <v>2885</v>
      </c>
      <c r="M37" s="1">
        <v>211</v>
      </c>
      <c r="N37" t="s">
        <v>7763</v>
      </c>
      <c r="O37" s="1">
        <v>0</v>
      </c>
      <c r="P37" s="2" t="s">
        <v>7739</v>
      </c>
      <c r="Q37" s="7" t="str">
        <f t="shared" si="2"/>
        <v>01/02/2017</v>
      </c>
      <c r="R37" s="3" t="s">
        <v>23</v>
      </c>
      <c r="S37" s="1">
        <v>0</v>
      </c>
      <c r="T37">
        <v>0</v>
      </c>
      <c r="U37" s="1">
        <v>0</v>
      </c>
      <c r="V37" s="5" t="str">
        <f t="shared" si="3"/>
        <v>16,'01/02/2017', 217, 36, 'D', 451, 0, 0, '22/02/2017', 2885, 211, 'ISS S/ NF. 3 LA BARCA EMPREENDIMENTOS', 0, '01/02/2017', 'S</v>
      </c>
      <c r="W37" t="str">
        <f t="shared" si="4"/>
        <v>',0, 0, 0</v>
      </c>
      <c r="X37" t="str">
        <f t="shared" si="5"/>
        <v>16,'01/02/2017', 217, 36, 'D', 451, 0, 0, '22/02/2017', 2885, 211, 'ISS S/ NF. 3 LA BARCA EMPREENDIMENTOS', 0, '01/02/2017', 'S',0, 0, 0</v>
      </c>
      <c r="Y37" s="3" t="s">
        <v>7741</v>
      </c>
      <c r="Z37" t="str">
        <f t="shared" si="6"/>
        <v>INSERT INTO TCBLAN (CODEMP,REFERENCIA,NUMLOTE,NUMLANC,TIPLANC,CODCTACTB,CODCONPAR,CODCENCUS,DTMOV,VLRLANC,CODHISTCTB,COMPLHIST,NUMDOC,VENCIMENTO,LIBERADO,CODUSU, CODPROJ, SEQUENCIA) VALUES(16,'01/02/2017', 217, 36, 'D', 451, 0, 0, '22/02/2017', 2885, 211, 'ISS S/ NF. 3 LA BARCA EMPREENDIMENTOS', 0, '01/02/2017', 'S',0, 0, 0)</v>
      </c>
    </row>
    <row r="38" spans="1:26" x14ac:dyDescent="0.2">
      <c r="A38" s="1">
        <v>16</v>
      </c>
      <c r="B38" s="2" t="s">
        <v>7739</v>
      </c>
      <c r="C38" s="7" t="str">
        <f t="shared" si="0"/>
        <v>01/02/2017</v>
      </c>
      <c r="D38" s="1">
        <v>217</v>
      </c>
      <c r="E38" s="1">
        <v>37</v>
      </c>
      <c r="F38" t="s">
        <v>296</v>
      </c>
      <c r="G38">
        <v>6471</v>
      </c>
      <c r="H38" s="1">
        <v>0</v>
      </c>
      <c r="I38" s="1">
        <v>0</v>
      </c>
      <c r="J38" t="s">
        <v>7761</v>
      </c>
      <c r="K38" s="7" t="str">
        <f t="shared" si="1"/>
        <v>22/02/2017</v>
      </c>
      <c r="L38" s="4">
        <v>53949.5</v>
      </c>
      <c r="M38" s="1">
        <v>211</v>
      </c>
      <c r="N38" t="s">
        <v>7764</v>
      </c>
      <c r="O38" s="1">
        <v>0</v>
      </c>
      <c r="P38" s="2" t="s">
        <v>7739</v>
      </c>
      <c r="Q38" s="7" t="str">
        <f t="shared" si="2"/>
        <v>01/02/2017</v>
      </c>
      <c r="R38" s="3" t="s">
        <v>23</v>
      </c>
      <c r="S38" s="1">
        <v>0</v>
      </c>
      <c r="T38">
        <v>0</v>
      </c>
      <c r="U38" s="1">
        <v>0</v>
      </c>
      <c r="V38" s="5" t="str">
        <f t="shared" si="3"/>
        <v>16,'01/02/2017', 217, 37, 'R', 6471, 0, 0, '22/02/2017', 53949,5, 211, 'PROV. DA NF 3 LA BARCA EMPREENDIMENTOS LTDA', 0, '01/02/2017', 'S</v>
      </c>
      <c r="W38" t="str">
        <f t="shared" si="4"/>
        <v>',0, 0, 0</v>
      </c>
      <c r="X38" t="str">
        <f t="shared" si="5"/>
        <v>16,'01/02/2017', 217, 37, 'R', 6471, 0, 0, '22/02/2017', 53949,5, 211, 'PROV. DA NF 3 LA BARCA EMPREENDIMENTOS LTDA', 0, '01/02/2017', 'S',0, 0, 0</v>
      </c>
      <c r="Y38" s="3" t="s">
        <v>7741</v>
      </c>
      <c r="Z38" t="str">
        <f t="shared" si="6"/>
        <v>INSERT INTO TCBLAN (CODEMP,REFERENCIA,NUMLOTE,NUMLANC,TIPLANC,CODCTACTB,CODCONPAR,CODCENCUS,DTMOV,VLRLANC,CODHISTCTB,COMPLHIST,NUMDOC,VENCIMENTO,LIBERADO,CODUSU, CODPROJ, SEQUENCIA) VALUES(16,'01/02/2017', 217, 37, 'R', 6471, 0, 0, '22/02/2017', 53949,5, 211, 'PROV. DA NF 3 LA BARCA EMPREENDIMENTOS LTDA', 0, '01/02/2017', 'S',0, 0, 0)</v>
      </c>
    </row>
    <row r="39" spans="1:26" x14ac:dyDescent="0.2">
      <c r="A39" s="1">
        <v>16</v>
      </c>
      <c r="B39" s="2" t="s">
        <v>7739</v>
      </c>
      <c r="C39" s="7" t="str">
        <f t="shared" si="0"/>
        <v>01/02/2017</v>
      </c>
      <c r="D39" s="1">
        <v>217</v>
      </c>
      <c r="E39" s="1">
        <v>38</v>
      </c>
      <c r="F39" t="s">
        <v>20</v>
      </c>
      <c r="G39">
        <v>451</v>
      </c>
      <c r="H39" s="1">
        <v>0</v>
      </c>
      <c r="I39" s="1">
        <v>0</v>
      </c>
      <c r="J39" t="s">
        <v>7761</v>
      </c>
      <c r="K39" s="7" t="str">
        <f t="shared" si="1"/>
        <v>22/02/2017</v>
      </c>
      <c r="L39" s="4">
        <v>53949.5</v>
      </c>
      <c r="M39" s="1">
        <v>211</v>
      </c>
      <c r="N39" t="s">
        <v>7764</v>
      </c>
      <c r="O39" s="1">
        <v>0</v>
      </c>
      <c r="P39" s="2" t="s">
        <v>7739</v>
      </c>
      <c r="Q39" s="7" t="str">
        <f t="shared" si="2"/>
        <v>01/02/2017</v>
      </c>
      <c r="R39" s="3" t="s">
        <v>23</v>
      </c>
      <c r="S39" s="1">
        <v>0</v>
      </c>
      <c r="T39">
        <v>0</v>
      </c>
      <c r="U39" s="1">
        <v>0</v>
      </c>
      <c r="V39" s="5" t="str">
        <f t="shared" si="3"/>
        <v>16,'01/02/2017', 217, 38, 'D', 451, 0, 0, '22/02/2017', 53949,5, 211, 'PROV. DA NF 3 LA BARCA EMPREENDIMENTOS LTDA', 0, '01/02/2017', 'S</v>
      </c>
      <c r="W39" t="str">
        <f t="shared" si="4"/>
        <v>',0, 0, 0</v>
      </c>
      <c r="X39" t="str">
        <f t="shared" si="5"/>
        <v>16,'01/02/2017', 217, 38, 'D', 451, 0, 0, '22/02/2017', 53949,5, 211, 'PROV. DA NF 3 LA BARCA EMPREENDIMENTOS LTDA', 0, '01/02/2017', 'S',0, 0, 0</v>
      </c>
      <c r="Y39" s="3" t="s">
        <v>7741</v>
      </c>
      <c r="Z39" t="str">
        <f t="shared" si="6"/>
        <v>INSERT INTO TCBLAN (CODEMP,REFERENCIA,NUMLOTE,NUMLANC,TIPLANC,CODCTACTB,CODCONPAR,CODCENCUS,DTMOV,VLRLANC,CODHISTCTB,COMPLHIST,NUMDOC,VENCIMENTO,LIBERADO,CODUSU, CODPROJ, SEQUENCIA) VALUES(16,'01/02/2017', 217, 38, 'D', 451, 0, 0, '22/02/2017', 53949,5, 211, 'PROV. DA NF 3 LA BARCA EMPREENDIMENTOS LTDA', 0, '01/02/2017', 'S',0, 0, 0)</v>
      </c>
    </row>
    <row r="40" spans="1:26" x14ac:dyDescent="0.2">
      <c r="A40" s="1">
        <v>16</v>
      </c>
      <c r="B40" s="2" t="s">
        <v>7739</v>
      </c>
      <c r="C40" s="7" t="str">
        <f t="shared" si="0"/>
        <v>01/02/2017</v>
      </c>
      <c r="D40" s="1">
        <v>217</v>
      </c>
      <c r="E40" s="1">
        <v>39</v>
      </c>
      <c r="F40" t="s">
        <v>20</v>
      </c>
      <c r="G40">
        <v>6471</v>
      </c>
      <c r="H40" s="1">
        <v>0</v>
      </c>
      <c r="I40" s="1">
        <v>0</v>
      </c>
      <c r="J40" t="s">
        <v>7739</v>
      </c>
      <c r="K40" s="7" t="str">
        <f t="shared" si="1"/>
        <v>01/02/2017</v>
      </c>
      <c r="L40" s="4">
        <v>837</v>
      </c>
      <c r="M40" s="1">
        <v>211</v>
      </c>
      <c r="N40" t="s">
        <v>7765</v>
      </c>
      <c r="O40" s="1">
        <v>0</v>
      </c>
      <c r="P40" s="2" t="s">
        <v>7739</v>
      </c>
      <c r="Q40" s="7" t="str">
        <f t="shared" si="2"/>
        <v>01/02/2017</v>
      </c>
      <c r="R40" s="3" t="s">
        <v>23</v>
      </c>
      <c r="S40" s="1">
        <v>0</v>
      </c>
      <c r="T40">
        <v>0</v>
      </c>
      <c r="U40" s="1">
        <v>0</v>
      </c>
      <c r="V40" s="5" t="str">
        <f t="shared" si="3"/>
        <v>16,'01/02/2017', 217, 39, 'D', 6471, 0, 0, '01/02/2017', 837, 211, 'PROV. DA NF 119 MANANCIAL CONSULTORES', 0, '01/02/2017', 'S</v>
      </c>
      <c r="W40" t="str">
        <f t="shared" si="4"/>
        <v>',0, 0, 0</v>
      </c>
      <c r="X40" t="str">
        <f t="shared" si="5"/>
        <v>16,'01/02/2017', 217, 39, 'D', 6471, 0, 0, '01/02/2017', 837, 211, 'PROV. DA NF 119 MANANCIAL CONSULTORES', 0, '01/02/2017', 'S',0, 0, 0</v>
      </c>
      <c r="Y40" s="3" t="s">
        <v>7741</v>
      </c>
      <c r="Z40" t="str">
        <f t="shared" si="6"/>
        <v>INSERT INTO TCBLAN (CODEMP,REFERENCIA,NUMLOTE,NUMLANC,TIPLANC,CODCTACTB,CODCONPAR,CODCENCUS,DTMOV,VLRLANC,CODHISTCTB,COMPLHIST,NUMDOC,VENCIMENTO,LIBERADO,CODUSU, CODPROJ, SEQUENCIA) VALUES(16,'01/02/2017', 217, 39, 'D', 6471, 0, 0, '01/02/2017', 837, 211, 'PROV. DA NF 119 MANANCIAL CONSULTORES', 0, '01/02/2017', 'S',0, 0, 0)</v>
      </c>
    </row>
    <row r="41" spans="1:26" x14ac:dyDescent="0.2">
      <c r="A41" s="1">
        <v>16</v>
      </c>
      <c r="B41" s="2" t="s">
        <v>7739</v>
      </c>
      <c r="C41" s="7" t="str">
        <f t="shared" si="0"/>
        <v>01/02/2017</v>
      </c>
      <c r="D41" s="1">
        <v>217</v>
      </c>
      <c r="E41" s="1">
        <v>40</v>
      </c>
      <c r="F41" t="s">
        <v>296</v>
      </c>
      <c r="G41">
        <v>2145</v>
      </c>
      <c r="H41" s="1">
        <v>0</v>
      </c>
      <c r="I41" s="1">
        <v>0</v>
      </c>
      <c r="J41" t="s">
        <v>7739</v>
      </c>
      <c r="K41" s="7" t="str">
        <f t="shared" si="1"/>
        <v>01/02/2017</v>
      </c>
      <c r="L41" s="4">
        <v>837</v>
      </c>
      <c r="M41" s="1">
        <v>211</v>
      </c>
      <c r="N41" t="s">
        <v>7765</v>
      </c>
      <c r="O41" s="1">
        <v>0</v>
      </c>
      <c r="P41" s="2" t="s">
        <v>7739</v>
      </c>
      <c r="Q41" s="7" t="str">
        <f t="shared" si="2"/>
        <v>01/02/2017</v>
      </c>
      <c r="R41" s="3" t="s">
        <v>23</v>
      </c>
      <c r="S41" s="1">
        <v>0</v>
      </c>
      <c r="T41">
        <v>0</v>
      </c>
      <c r="U41" s="1">
        <v>0</v>
      </c>
      <c r="V41" s="5" t="str">
        <f t="shared" si="3"/>
        <v>16,'01/02/2017', 217, 40, 'R', 2145, 0, 0, '01/02/2017', 837, 211, 'PROV. DA NF 119 MANANCIAL CONSULTORES', 0, '01/02/2017', 'S</v>
      </c>
      <c r="W41" t="str">
        <f t="shared" si="4"/>
        <v>',0, 0, 0</v>
      </c>
      <c r="X41" t="str">
        <f t="shared" si="5"/>
        <v>16,'01/02/2017', 217, 40, 'R', 2145, 0, 0, '01/02/2017', 837, 211, 'PROV. DA NF 119 MANANCIAL CONSULTORES', 0, '01/02/2017', 'S',0, 0, 0</v>
      </c>
      <c r="Y41" s="3" t="s">
        <v>7741</v>
      </c>
      <c r="Z41" t="str">
        <f t="shared" si="6"/>
        <v>INSERT INTO TCBLAN (CODEMP,REFERENCIA,NUMLOTE,NUMLANC,TIPLANC,CODCTACTB,CODCONPAR,CODCENCUS,DTMOV,VLRLANC,CODHISTCTB,COMPLHIST,NUMDOC,VENCIMENTO,LIBERADO,CODUSU, CODPROJ, SEQUENCIA) VALUES(16,'01/02/2017', 217, 40, 'R', 2145, 0, 0, '01/02/2017', 837, 211, 'PROV. DA NF 119 MANANCIAL CONSULTORES', 0, '01/02/2017', 'S',0, 0, 0)</v>
      </c>
    </row>
    <row r="42" spans="1:26" x14ac:dyDescent="0.2">
      <c r="A42" s="1">
        <v>16</v>
      </c>
      <c r="B42" s="2" t="s">
        <v>7739</v>
      </c>
      <c r="C42" s="7" t="str">
        <f t="shared" si="0"/>
        <v>01/02/2017</v>
      </c>
      <c r="D42" s="1">
        <v>217</v>
      </c>
      <c r="E42" s="1">
        <v>41</v>
      </c>
      <c r="F42" t="s">
        <v>296</v>
      </c>
      <c r="G42">
        <v>177</v>
      </c>
      <c r="H42" s="1">
        <v>0</v>
      </c>
      <c r="I42" s="1">
        <v>0</v>
      </c>
      <c r="J42" t="s">
        <v>7749</v>
      </c>
      <c r="K42" s="7" t="str">
        <f t="shared" si="1"/>
        <v>24/02/2017</v>
      </c>
      <c r="L42" s="4">
        <v>270</v>
      </c>
      <c r="M42" s="1">
        <v>211</v>
      </c>
      <c r="N42" t="s">
        <v>7766</v>
      </c>
      <c r="O42" s="1">
        <v>0</v>
      </c>
      <c r="P42" s="2" t="s">
        <v>7739</v>
      </c>
      <c r="Q42" s="7" t="str">
        <f t="shared" si="2"/>
        <v>01/02/2017</v>
      </c>
      <c r="R42" s="3" t="s">
        <v>23</v>
      </c>
      <c r="S42" s="1">
        <v>0</v>
      </c>
      <c r="T42">
        <v>0</v>
      </c>
      <c r="U42" s="1">
        <v>0</v>
      </c>
      <c r="V42" s="5" t="str">
        <f t="shared" si="3"/>
        <v>16,'01/02/2017', 217, 41, 'R', 177, 0, 0, '24/02/2017', 270, 211, 'IRRF REF.NF 120 MANANCIAL', 0, '01/02/2017', 'S</v>
      </c>
      <c r="W42" t="str">
        <f t="shared" si="4"/>
        <v>',0, 0, 0</v>
      </c>
      <c r="X42" t="str">
        <f t="shared" si="5"/>
        <v>16,'01/02/2017', 217, 41, 'R', 177, 0, 0, '24/02/2017', 270, 211, 'IRRF REF.NF 120 MANANCIAL', 0, '01/02/2017', 'S',0, 0, 0</v>
      </c>
      <c r="Y42" s="3" t="s">
        <v>7741</v>
      </c>
      <c r="Z42" t="str">
        <f t="shared" si="6"/>
        <v>INSERT INTO TCBLAN (CODEMP,REFERENCIA,NUMLOTE,NUMLANC,TIPLANC,CODCTACTB,CODCONPAR,CODCENCUS,DTMOV,VLRLANC,CODHISTCTB,COMPLHIST,NUMDOC,VENCIMENTO,LIBERADO,CODUSU, CODPROJ, SEQUENCIA) VALUES(16,'01/02/2017', 217, 41, 'R', 177, 0, 0, '24/02/2017', 270, 211, 'IRRF REF.NF 120 MANANCIAL', 0, '01/02/2017', 'S',0, 0, 0)</v>
      </c>
    </row>
    <row r="43" spans="1:26" x14ac:dyDescent="0.2">
      <c r="A43" s="1">
        <v>16</v>
      </c>
      <c r="B43" s="2" t="s">
        <v>7739</v>
      </c>
      <c r="C43" s="7" t="str">
        <f t="shared" si="0"/>
        <v>01/02/2017</v>
      </c>
      <c r="D43" s="1">
        <v>217</v>
      </c>
      <c r="E43" s="1">
        <v>42</v>
      </c>
      <c r="F43" t="s">
        <v>20</v>
      </c>
      <c r="G43">
        <v>451</v>
      </c>
      <c r="H43" s="1">
        <v>0</v>
      </c>
      <c r="I43" s="1">
        <v>0</v>
      </c>
      <c r="J43" t="s">
        <v>7749</v>
      </c>
      <c r="K43" s="7" t="str">
        <f t="shared" si="1"/>
        <v>24/02/2017</v>
      </c>
      <c r="L43" s="4">
        <v>270</v>
      </c>
      <c r="M43" s="1">
        <v>211</v>
      </c>
      <c r="N43" t="s">
        <v>7766</v>
      </c>
      <c r="O43" s="1">
        <v>0</v>
      </c>
      <c r="P43" s="2" t="s">
        <v>7739</v>
      </c>
      <c r="Q43" s="7" t="str">
        <f t="shared" si="2"/>
        <v>01/02/2017</v>
      </c>
      <c r="R43" s="3" t="s">
        <v>23</v>
      </c>
      <c r="S43" s="1">
        <v>0</v>
      </c>
      <c r="T43">
        <v>0</v>
      </c>
      <c r="U43" s="1">
        <v>0</v>
      </c>
      <c r="V43" s="5" t="str">
        <f t="shared" si="3"/>
        <v>16,'01/02/2017', 217, 42, 'D', 451, 0, 0, '24/02/2017', 270, 211, 'IRRF REF.NF 120 MANANCIAL', 0, '01/02/2017', 'S</v>
      </c>
      <c r="W43" t="str">
        <f t="shared" si="4"/>
        <v>',0, 0, 0</v>
      </c>
      <c r="X43" t="str">
        <f t="shared" si="5"/>
        <v>16,'01/02/2017', 217, 42, 'D', 451, 0, 0, '24/02/2017', 270, 211, 'IRRF REF.NF 120 MANANCIAL', 0, '01/02/2017', 'S',0, 0, 0</v>
      </c>
      <c r="Y43" s="3" t="s">
        <v>7741</v>
      </c>
      <c r="Z43" t="str">
        <f t="shared" si="6"/>
        <v>INSERT INTO TCBLAN (CODEMP,REFERENCIA,NUMLOTE,NUMLANC,TIPLANC,CODCTACTB,CODCONPAR,CODCENCUS,DTMOV,VLRLANC,CODHISTCTB,COMPLHIST,NUMDOC,VENCIMENTO,LIBERADO,CODUSU, CODPROJ, SEQUENCIA) VALUES(16,'01/02/2017', 217, 42, 'D', 451, 0, 0, '24/02/2017', 270, 211, 'IRRF REF.NF 120 MANANCIAL', 0, '01/02/2017', 'S',0, 0, 0)</v>
      </c>
    </row>
    <row r="44" spans="1:26" x14ac:dyDescent="0.2">
      <c r="A44" s="1">
        <v>16</v>
      </c>
      <c r="B44" s="2" t="s">
        <v>7739</v>
      </c>
      <c r="C44" s="7" t="str">
        <f t="shared" si="0"/>
        <v>01/02/2017</v>
      </c>
      <c r="D44" s="1">
        <v>217</v>
      </c>
      <c r="E44" s="1">
        <v>43</v>
      </c>
      <c r="F44" t="s">
        <v>296</v>
      </c>
      <c r="G44">
        <v>174</v>
      </c>
      <c r="H44" s="1">
        <v>0</v>
      </c>
      <c r="I44" s="1">
        <v>0</v>
      </c>
      <c r="J44" t="s">
        <v>7749</v>
      </c>
      <c r="K44" s="7" t="str">
        <f t="shared" si="1"/>
        <v>24/02/2017</v>
      </c>
      <c r="L44" s="4">
        <v>900</v>
      </c>
      <c r="M44" s="1">
        <v>211</v>
      </c>
      <c r="N44" t="s">
        <v>7767</v>
      </c>
      <c r="O44" s="1">
        <v>0</v>
      </c>
      <c r="P44" s="2" t="s">
        <v>7739</v>
      </c>
      <c r="Q44" s="7" t="str">
        <f t="shared" si="2"/>
        <v>01/02/2017</v>
      </c>
      <c r="R44" s="3" t="s">
        <v>23</v>
      </c>
      <c r="S44" s="1">
        <v>0</v>
      </c>
      <c r="T44">
        <v>0</v>
      </c>
      <c r="U44" s="1">
        <v>0</v>
      </c>
      <c r="V44" s="5" t="str">
        <f t="shared" si="3"/>
        <v>16,'01/02/2017', 217, 43, 'R', 174, 0, 0, '24/02/2017', 900, 211, 'ISS S/ NF. 120 MANANCIAL', 0, '01/02/2017', 'S</v>
      </c>
      <c r="W44" t="str">
        <f t="shared" si="4"/>
        <v>',0, 0, 0</v>
      </c>
      <c r="X44" t="str">
        <f t="shared" si="5"/>
        <v>16,'01/02/2017', 217, 43, 'R', 174, 0, 0, '24/02/2017', 900, 211, 'ISS S/ NF. 120 MANANCIAL', 0, '01/02/2017', 'S',0, 0, 0</v>
      </c>
      <c r="Y44" s="3" t="s">
        <v>7741</v>
      </c>
      <c r="Z44" t="str">
        <f t="shared" si="6"/>
        <v>INSERT INTO TCBLAN (CODEMP,REFERENCIA,NUMLOTE,NUMLANC,TIPLANC,CODCTACTB,CODCONPAR,CODCENCUS,DTMOV,VLRLANC,CODHISTCTB,COMPLHIST,NUMDOC,VENCIMENTO,LIBERADO,CODUSU, CODPROJ, SEQUENCIA) VALUES(16,'01/02/2017', 217, 43, 'R', 174, 0, 0, '24/02/2017', 900, 211, 'ISS S/ NF. 120 MANANCIAL', 0, '01/02/2017', 'S',0, 0, 0)</v>
      </c>
    </row>
    <row r="45" spans="1:26" x14ac:dyDescent="0.2">
      <c r="A45" s="1">
        <v>16</v>
      </c>
      <c r="B45" s="2" t="s">
        <v>7739</v>
      </c>
      <c r="C45" s="7" t="str">
        <f t="shared" si="0"/>
        <v>01/02/2017</v>
      </c>
      <c r="D45" s="1">
        <v>217</v>
      </c>
      <c r="E45" s="1">
        <v>44</v>
      </c>
      <c r="F45" t="s">
        <v>20</v>
      </c>
      <c r="G45">
        <v>451</v>
      </c>
      <c r="H45" s="1">
        <v>0</v>
      </c>
      <c r="I45" s="1">
        <v>0</v>
      </c>
      <c r="J45" t="s">
        <v>7749</v>
      </c>
      <c r="K45" s="7" t="str">
        <f t="shared" si="1"/>
        <v>24/02/2017</v>
      </c>
      <c r="L45" s="4">
        <v>900</v>
      </c>
      <c r="M45" s="1">
        <v>211</v>
      </c>
      <c r="N45" t="s">
        <v>7767</v>
      </c>
      <c r="O45" s="1">
        <v>0</v>
      </c>
      <c r="P45" s="2" t="s">
        <v>7739</v>
      </c>
      <c r="Q45" s="7" t="str">
        <f t="shared" si="2"/>
        <v>01/02/2017</v>
      </c>
      <c r="R45" s="3" t="s">
        <v>23</v>
      </c>
      <c r="S45" s="1">
        <v>0</v>
      </c>
      <c r="T45">
        <v>0</v>
      </c>
      <c r="U45" s="1">
        <v>0</v>
      </c>
      <c r="V45" s="5" t="str">
        <f t="shared" si="3"/>
        <v>16,'01/02/2017', 217, 44, 'D', 451, 0, 0, '24/02/2017', 900, 211, 'ISS S/ NF. 120 MANANCIAL', 0, '01/02/2017', 'S</v>
      </c>
      <c r="W45" t="str">
        <f t="shared" si="4"/>
        <v>',0, 0, 0</v>
      </c>
      <c r="X45" t="str">
        <f t="shared" si="5"/>
        <v>16,'01/02/2017', 217, 44, 'D', 451, 0, 0, '24/02/2017', 900, 211, 'ISS S/ NF. 120 MANANCIAL', 0, '01/02/2017', 'S',0, 0, 0</v>
      </c>
      <c r="Y45" s="3" t="s">
        <v>7741</v>
      </c>
      <c r="Z45" t="str">
        <f t="shared" si="6"/>
        <v>INSERT INTO TCBLAN (CODEMP,REFERENCIA,NUMLOTE,NUMLANC,TIPLANC,CODCTACTB,CODCONPAR,CODCENCUS,DTMOV,VLRLANC,CODHISTCTB,COMPLHIST,NUMDOC,VENCIMENTO,LIBERADO,CODUSU, CODPROJ, SEQUENCIA) VALUES(16,'01/02/2017', 217, 44, 'D', 451, 0, 0, '24/02/2017', 900, 211, 'ISS S/ NF. 120 MANANCIAL', 0, '01/02/2017', 'S',0, 0, 0)</v>
      </c>
    </row>
    <row r="46" spans="1:26" x14ac:dyDescent="0.2">
      <c r="A46" s="1">
        <v>16</v>
      </c>
      <c r="B46" s="2" t="s">
        <v>7739</v>
      </c>
      <c r="C46" s="7" t="str">
        <f t="shared" si="0"/>
        <v>01/02/2017</v>
      </c>
      <c r="D46" s="1">
        <v>217</v>
      </c>
      <c r="E46" s="1">
        <v>45</v>
      </c>
      <c r="F46" t="s">
        <v>296</v>
      </c>
      <c r="G46">
        <v>6471</v>
      </c>
      <c r="H46" s="1">
        <v>0</v>
      </c>
      <c r="I46" s="1">
        <v>0</v>
      </c>
      <c r="J46" t="s">
        <v>7749</v>
      </c>
      <c r="K46" s="7" t="str">
        <f t="shared" si="1"/>
        <v>24/02/2017</v>
      </c>
      <c r="L46" s="4">
        <v>16830</v>
      </c>
      <c r="M46" s="1">
        <v>211</v>
      </c>
      <c r="N46" t="s">
        <v>7768</v>
      </c>
      <c r="O46" s="1">
        <v>0</v>
      </c>
      <c r="P46" s="2" t="s">
        <v>7739</v>
      </c>
      <c r="Q46" s="7" t="str">
        <f t="shared" si="2"/>
        <v>01/02/2017</v>
      </c>
      <c r="R46" s="3" t="s">
        <v>23</v>
      </c>
      <c r="S46" s="1">
        <v>0</v>
      </c>
      <c r="T46">
        <v>0</v>
      </c>
      <c r="U46" s="1">
        <v>0</v>
      </c>
      <c r="V46" s="5" t="str">
        <f t="shared" si="3"/>
        <v>16,'01/02/2017', 217, 45, 'R', 6471, 0, 0, '24/02/2017', 16830, 211, 'PROV. DA NF 120 MANANCIAL', 0, '01/02/2017', 'S</v>
      </c>
      <c r="W46" t="str">
        <f t="shared" si="4"/>
        <v>',0, 0, 0</v>
      </c>
      <c r="X46" t="str">
        <f t="shared" si="5"/>
        <v>16,'01/02/2017', 217, 45, 'R', 6471, 0, 0, '24/02/2017', 16830, 211, 'PROV. DA NF 120 MANANCIAL', 0, '01/02/2017', 'S',0, 0, 0</v>
      </c>
      <c r="Y46" s="3" t="s">
        <v>7741</v>
      </c>
      <c r="Z46" t="str">
        <f t="shared" si="6"/>
        <v>INSERT INTO TCBLAN (CODEMP,REFERENCIA,NUMLOTE,NUMLANC,TIPLANC,CODCTACTB,CODCONPAR,CODCENCUS,DTMOV,VLRLANC,CODHISTCTB,COMPLHIST,NUMDOC,VENCIMENTO,LIBERADO,CODUSU, CODPROJ, SEQUENCIA) VALUES(16,'01/02/2017', 217, 45, 'R', 6471, 0, 0, '24/02/2017', 16830, 211, 'PROV. DA NF 120 MANANCIAL', 0, '01/02/2017', 'S',0, 0, 0)</v>
      </c>
    </row>
    <row r="47" spans="1:26" x14ac:dyDescent="0.2">
      <c r="A47" s="1">
        <v>16</v>
      </c>
      <c r="B47" s="2" t="s">
        <v>7739</v>
      </c>
      <c r="C47" s="7" t="str">
        <f t="shared" si="0"/>
        <v>01/02/2017</v>
      </c>
      <c r="D47" s="1">
        <v>217</v>
      </c>
      <c r="E47" s="1">
        <v>46</v>
      </c>
      <c r="F47" t="s">
        <v>20</v>
      </c>
      <c r="G47">
        <v>451</v>
      </c>
      <c r="H47" s="1">
        <v>0</v>
      </c>
      <c r="I47" s="1">
        <v>0</v>
      </c>
      <c r="J47" t="s">
        <v>7749</v>
      </c>
      <c r="K47" s="7" t="str">
        <f t="shared" si="1"/>
        <v>24/02/2017</v>
      </c>
      <c r="L47" s="4">
        <v>16830</v>
      </c>
      <c r="M47" s="1">
        <v>211</v>
      </c>
      <c r="N47" t="s">
        <v>7768</v>
      </c>
      <c r="O47" s="1">
        <v>0</v>
      </c>
      <c r="P47" s="2" t="s">
        <v>7739</v>
      </c>
      <c r="Q47" s="7" t="str">
        <f t="shared" si="2"/>
        <v>01/02/2017</v>
      </c>
      <c r="R47" s="3" t="s">
        <v>23</v>
      </c>
      <c r="S47" s="1">
        <v>0</v>
      </c>
      <c r="T47">
        <v>0</v>
      </c>
      <c r="U47" s="1">
        <v>0</v>
      </c>
      <c r="V47" s="5" t="str">
        <f t="shared" si="3"/>
        <v>16,'01/02/2017', 217, 46, 'D', 451, 0, 0, '24/02/2017', 16830, 211, 'PROV. DA NF 120 MANANCIAL', 0, '01/02/2017', 'S</v>
      </c>
      <c r="W47" t="str">
        <f t="shared" si="4"/>
        <v>',0, 0, 0</v>
      </c>
      <c r="X47" t="str">
        <f t="shared" si="5"/>
        <v>16,'01/02/2017', 217, 46, 'D', 451, 0, 0, '24/02/2017', 16830, 211, 'PROV. DA NF 120 MANANCIAL', 0, '01/02/2017', 'S',0, 0, 0</v>
      </c>
      <c r="Y47" s="3" t="s">
        <v>7741</v>
      </c>
      <c r="Z47" t="str">
        <f t="shared" si="6"/>
        <v>INSERT INTO TCBLAN (CODEMP,REFERENCIA,NUMLOTE,NUMLANC,TIPLANC,CODCTACTB,CODCONPAR,CODCENCUS,DTMOV,VLRLANC,CODHISTCTB,COMPLHIST,NUMDOC,VENCIMENTO,LIBERADO,CODUSU, CODPROJ, SEQUENCIA) VALUES(16,'01/02/2017', 217, 46, 'D', 451, 0, 0, '24/02/2017', 16830, 211, 'PROV. DA NF 120 MANANCIAL', 0, '01/02/2017', 'S',0, 0, 0)</v>
      </c>
    </row>
    <row r="48" spans="1:26" x14ac:dyDescent="0.2">
      <c r="A48" s="1">
        <v>16</v>
      </c>
      <c r="B48" s="2" t="s">
        <v>7739</v>
      </c>
      <c r="C48" s="7" t="str">
        <f t="shared" si="0"/>
        <v>01/02/2017</v>
      </c>
      <c r="D48" s="1">
        <v>217</v>
      </c>
      <c r="E48" s="1">
        <v>47</v>
      </c>
      <c r="F48" t="s">
        <v>296</v>
      </c>
      <c r="G48">
        <v>155</v>
      </c>
      <c r="H48" s="1">
        <v>0</v>
      </c>
      <c r="I48" s="1">
        <v>0</v>
      </c>
      <c r="J48" t="s">
        <v>7757</v>
      </c>
      <c r="K48" s="7" t="str">
        <f t="shared" si="1"/>
        <v>28/02/2017</v>
      </c>
      <c r="L48" s="4">
        <v>73000</v>
      </c>
      <c r="M48" s="1">
        <v>211</v>
      </c>
      <c r="N48" t="s">
        <v>7769</v>
      </c>
      <c r="O48" s="1">
        <v>0</v>
      </c>
      <c r="P48" s="2" t="s">
        <v>7739</v>
      </c>
      <c r="Q48" s="7" t="str">
        <f t="shared" si="2"/>
        <v>01/02/2017</v>
      </c>
      <c r="R48" s="3" t="s">
        <v>23</v>
      </c>
      <c r="S48" s="1">
        <v>0</v>
      </c>
      <c r="T48">
        <v>0</v>
      </c>
      <c r="U48" s="1">
        <v>0</v>
      </c>
      <c r="V48" s="5" t="str">
        <f t="shared" si="3"/>
        <v>16,'01/02/2017', 217, 47, 'R', 155, 0, 0, '28/02/2017', 73000, 211, 'APROPR.FOLHA DE PAGAMENTO D/MÊS 02/2017', 0, '01/02/2017', 'S</v>
      </c>
      <c r="W48" t="str">
        <f t="shared" si="4"/>
        <v>',0, 0, 0</v>
      </c>
      <c r="X48" t="str">
        <f t="shared" si="5"/>
        <v>16,'01/02/2017', 217, 47, 'R', 155, 0, 0, '28/02/2017', 73000, 211, 'APROPR.FOLHA DE PAGAMENTO D/MÊS 02/2017', 0, '01/02/2017', 'S',0, 0, 0</v>
      </c>
      <c r="Y48" s="3" t="s">
        <v>7741</v>
      </c>
      <c r="Z48" t="str">
        <f t="shared" si="6"/>
        <v>INSERT INTO TCBLAN (CODEMP,REFERENCIA,NUMLOTE,NUMLANC,TIPLANC,CODCTACTB,CODCONPAR,CODCENCUS,DTMOV,VLRLANC,CODHISTCTB,COMPLHIST,NUMDOC,VENCIMENTO,LIBERADO,CODUSU, CODPROJ, SEQUENCIA) VALUES(16,'01/02/2017', 217, 47, 'R', 155, 0, 0, '28/02/2017', 73000, 211, 'APROPR.FOLHA DE PAGAMENTO D/MÊS 02/2017', 0, '01/02/2017', 'S',0, 0, 0)</v>
      </c>
    </row>
    <row r="49" spans="1:26" x14ac:dyDescent="0.2">
      <c r="A49" s="1">
        <v>16</v>
      </c>
      <c r="B49" s="2" t="s">
        <v>7739</v>
      </c>
      <c r="C49" s="7" t="str">
        <f t="shared" si="0"/>
        <v>01/02/2017</v>
      </c>
      <c r="D49" s="1">
        <v>217</v>
      </c>
      <c r="E49" s="1">
        <v>48</v>
      </c>
      <c r="F49" t="s">
        <v>20</v>
      </c>
      <c r="G49">
        <v>415</v>
      </c>
      <c r="H49" s="1">
        <v>0</v>
      </c>
      <c r="I49" s="1">
        <v>0</v>
      </c>
      <c r="J49" t="s">
        <v>7757</v>
      </c>
      <c r="K49" s="7" t="str">
        <f t="shared" si="1"/>
        <v>28/02/2017</v>
      </c>
      <c r="L49" s="4">
        <v>73000</v>
      </c>
      <c r="M49" s="1">
        <v>211</v>
      </c>
      <c r="N49" t="s">
        <v>7769</v>
      </c>
      <c r="O49" s="1">
        <v>0</v>
      </c>
      <c r="P49" s="2" t="s">
        <v>7739</v>
      </c>
      <c r="Q49" s="7" t="str">
        <f t="shared" si="2"/>
        <v>01/02/2017</v>
      </c>
      <c r="R49" s="3" t="s">
        <v>23</v>
      </c>
      <c r="S49" s="1">
        <v>0</v>
      </c>
      <c r="T49">
        <v>0</v>
      </c>
      <c r="U49" s="1">
        <v>0</v>
      </c>
      <c r="V49" s="5" t="str">
        <f t="shared" si="3"/>
        <v>16,'01/02/2017', 217, 48, 'D', 415, 0, 0, '28/02/2017', 73000, 211, 'APROPR.FOLHA DE PAGAMENTO D/MÊS 02/2017', 0, '01/02/2017', 'S</v>
      </c>
      <c r="W49" t="str">
        <f t="shared" si="4"/>
        <v>',0, 0, 0</v>
      </c>
      <c r="X49" t="str">
        <f t="shared" si="5"/>
        <v>16,'01/02/2017', 217, 48, 'D', 415, 0, 0, '28/02/2017', 73000, 211, 'APROPR.FOLHA DE PAGAMENTO D/MÊS 02/2017', 0, '01/02/2017', 'S',0, 0, 0</v>
      </c>
      <c r="Y49" s="3" t="s">
        <v>7741</v>
      </c>
      <c r="Z49" t="str">
        <f t="shared" si="6"/>
        <v>INSERT INTO TCBLAN (CODEMP,REFERENCIA,NUMLOTE,NUMLANC,TIPLANC,CODCTACTB,CODCONPAR,CODCENCUS,DTMOV,VLRLANC,CODHISTCTB,COMPLHIST,NUMDOC,VENCIMENTO,LIBERADO,CODUSU, CODPROJ, SEQUENCIA) VALUES(16,'01/02/2017', 217, 48, 'D', 415, 0, 0, '28/02/2017', 73000, 211, 'APROPR.FOLHA DE PAGAMENTO D/MÊS 02/2017', 0, '01/02/2017', 'S',0, 0, 0)</v>
      </c>
    </row>
    <row r="50" spans="1:26" x14ac:dyDescent="0.2">
      <c r="A50" s="1">
        <v>16</v>
      </c>
      <c r="B50" s="2" t="s">
        <v>7739</v>
      </c>
      <c r="C50" s="7" t="str">
        <f t="shared" si="0"/>
        <v>01/02/2017</v>
      </c>
      <c r="D50" s="1">
        <v>217</v>
      </c>
      <c r="E50" s="1">
        <v>49</v>
      </c>
      <c r="F50" t="s">
        <v>20</v>
      </c>
      <c r="G50">
        <v>155</v>
      </c>
      <c r="H50" s="1">
        <v>0</v>
      </c>
      <c r="I50" s="1">
        <v>0</v>
      </c>
      <c r="J50" t="s">
        <v>7757</v>
      </c>
      <c r="K50" s="7" t="str">
        <f t="shared" si="1"/>
        <v>28/02/2017</v>
      </c>
      <c r="L50" s="4">
        <v>235.26</v>
      </c>
      <c r="M50" s="1">
        <v>211</v>
      </c>
      <c r="N50" t="s">
        <v>7770</v>
      </c>
      <c r="O50" s="1">
        <v>0</v>
      </c>
      <c r="P50" s="2" t="s">
        <v>7739</v>
      </c>
      <c r="Q50" s="7" t="str">
        <f t="shared" si="2"/>
        <v>01/02/2017</v>
      </c>
      <c r="R50" s="3" t="s">
        <v>23</v>
      </c>
      <c r="S50" s="1">
        <v>0</v>
      </c>
      <c r="T50">
        <v>0</v>
      </c>
      <c r="U50" s="1">
        <v>0</v>
      </c>
      <c r="V50" s="5" t="str">
        <f t="shared" si="3"/>
        <v>16,'01/02/2017', 217, 49, 'D', 155, 0, 0, '28/02/2017', 235,26, 211, 'APROPR. DESC. FOLHA DE PAGAMENTO MÊS 02/2017 CONVENIO BRADESCO APARTA', 0, '01/02/2017', 'S</v>
      </c>
      <c r="W50" t="str">
        <f t="shared" si="4"/>
        <v>',0, 0, 0</v>
      </c>
      <c r="X50" t="str">
        <f t="shared" si="5"/>
        <v>16,'01/02/2017', 217, 49, 'D', 155, 0, 0, '28/02/2017', 235,26, 211, 'APROPR. DESC. FOLHA DE PAGAMENTO MÊS 02/2017 CONVENIO BRADESCO APARTA', 0, '01/02/2017', 'S',0, 0, 0</v>
      </c>
      <c r="Y50" s="3" t="s">
        <v>7741</v>
      </c>
      <c r="Z50" t="str">
        <f t="shared" si="6"/>
        <v>INSERT INTO TCBLAN (CODEMP,REFERENCIA,NUMLOTE,NUMLANC,TIPLANC,CODCTACTB,CODCONPAR,CODCENCUS,DTMOV,VLRLANC,CODHISTCTB,COMPLHIST,NUMDOC,VENCIMENTO,LIBERADO,CODUSU, CODPROJ, SEQUENCIA) VALUES(16,'01/02/2017', 217, 49, 'D', 155, 0, 0, '28/02/2017', 235,26, 211, 'APROPR. DESC. FOLHA DE PAGAMENTO MÊS 02/2017 CONVENIO BRADESCO APARTA', 0, '01/02/2017', 'S',0, 0, 0)</v>
      </c>
    </row>
    <row r="51" spans="1:26" x14ac:dyDescent="0.2">
      <c r="A51" s="1">
        <v>16</v>
      </c>
      <c r="B51" s="2" t="s">
        <v>7739</v>
      </c>
      <c r="C51" s="7" t="str">
        <f t="shared" si="0"/>
        <v>01/02/2017</v>
      </c>
      <c r="D51" s="1">
        <v>217</v>
      </c>
      <c r="E51" s="1">
        <v>50</v>
      </c>
      <c r="F51" t="s">
        <v>296</v>
      </c>
      <c r="G51">
        <v>423</v>
      </c>
      <c r="H51" s="1">
        <v>0</v>
      </c>
      <c r="I51" s="1">
        <v>0</v>
      </c>
      <c r="J51" t="s">
        <v>7757</v>
      </c>
      <c r="K51" s="7" t="str">
        <f t="shared" si="1"/>
        <v>28/02/2017</v>
      </c>
      <c r="L51" s="4">
        <v>235.26</v>
      </c>
      <c r="M51" s="1">
        <v>211</v>
      </c>
      <c r="N51" t="s">
        <v>7770</v>
      </c>
      <c r="O51" s="1">
        <v>0</v>
      </c>
      <c r="P51" s="2" t="s">
        <v>7739</v>
      </c>
      <c r="Q51" s="7" t="str">
        <f t="shared" si="2"/>
        <v>01/02/2017</v>
      </c>
      <c r="R51" s="3" t="s">
        <v>23</v>
      </c>
      <c r="S51" s="1">
        <v>0</v>
      </c>
      <c r="T51">
        <v>0</v>
      </c>
      <c r="U51" s="1">
        <v>0</v>
      </c>
      <c r="V51" s="5" t="str">
        <f t="shared" si="3"/>
        <v>16,'01/02/2017', 217, 50, 'R', 423, 0, 0, '28/02/2017', 235,26, 211, 'APROPR. DESC. FOLHA DE PAGAMENTO MÊS 02/2017 CONVENIO BRADESCO APARTA', 0, '01/02/2017', 'S</v>
      </c>
      <c r="W51" t="str">
        <f t="shared" si="4"/>
        <v>',0, 0, 0</v>
      </c>
      <c r="X51" t="str">
        <f t="shared" si="5"/>
        <v>16,'01/02/2017', 217, 50, 'R', 423, 0, 0, '28/02/2017', 235,26, 211, 'APROPR. DESC. FOLHA DE PAGAMENTO MÊS 02/2017 CONVENIO BRADESCO APARTA', 0, '01/02/2017', 'S',0, 0, 0</v>
      </c>
      <c r="Y51" s="3" t="s">
        <v>7741</v>
      </c>
      <c r="Z51" t="str">
        <f t="shared" si="6"/>
        <v>INSERT INTO TCBLAN (CODEMP,REFERENCIA,NUMLOTE,NUMLANC,TIPLANC,CODCTACTB,CODCONPAR,CODCENCUS,DTMOV,VLRLANC,CODHISTCTB,COMPLHIST,NUMDOC,VENCIMENTO,LIBERADO,CODUSU, CODPROJ, SEQUENCIA) VALUES(16,'01/02/2017', 217, 50, 'R', 423, 0, 0, '28/02/2017', 235,26, 211, 'APROPR. DESC. FOLHA DE PAGAMENTO MÊS 02/2017 CONVENIO BRADESCO APARTA', 0, '01/02/2017', 'S',0, 0, 0)</v>
      </c>
    </row>
    <row r="52" spans="1:26" x14ac:dyDescent="0.2">
      <c r="A52" s="1">
        <v>16</v>
      </c>
      <c r="B52" s="2" t="s">
        <v>7739</v>
      </c>
      <c r="C52" s="7" t="str">
        <f t="shared" si="0"/>
        <v>01/02/2017</v>
      </c>
      <c r="D52" s="1">
        <v>217</v>
      </c>
      <c r="E52" s="1">
        <v>51</v>
      </c>
      <c r="F52" t="s">
        <v>20</v>
      </c>
      <c r="G52">
        <v>155</v>
      </c>
      <c r="H52" s="1">
        <v>0</v>
      </c>
      <c r="I52" s="1">
        <v>0</v>
      </c>
      <c r="J52" t="s">
        <v>7757</v>
      </c>
      <c r="K52" s="7" t="str">
        <f t="shared" si="1"/>
        <v>28/02/2017</v>
      </c>
      <c r="L52" s="4">
        <v>432.22</v>
      </c>
      <c r="M52" s="1">
        <v>211</v>
      </c>
      <c r="N52" t="s">
        <v>7770</v>
      </c>
      <c r="O52" s="1">
        <v>0</v>
      </c>
      <c r="P52" s="2" t="s">
        <v>7739</v>
      </c>
      <c r="Q52" s="7" t="str">
        <f t="shared" si="2"/>
        <v>01/02/2017</v>
      </c>
      <c r="R52" s="3" t="s">
        <v>23</v>
      </c>
      <c r="S52" s="1">
        <v>0</v>
      </c>
      <c r="T52">
        <v>0</v>
      </c>
      <c r="U52" s="1">
        <v>0</v>
      </c>
      <c r="V52" s="5" t="str">
        <f t="shared" si="3"/>
        <v>16,'01/02/2017', 217, 51, 'D', 155, 0, 0, '28/02/2017', 432,22, 211, 'APROPR. DESC. FOLHA DE PAGAMENTO MÊS 02/2017 CONVENIO BRADESCO APARTA', 0, '01/02/2017', 'S</v>
      </c>
      <c r="W52" t="str">
        <f t="shared" si="4"/>
        <v>',0, 0, 0</v>
      </c>
      <c r="X52" t="str">
        <f t="shared" si="5"/>
        <v>16,'01/02/2017', 217, 51, 'D', 155, 0, 0, '28/02/2017', 432,22, 211, 'APROPR. DESC. FOLHA DE PAGAMENTO MÊS 02/2017 CONVENIO BRADESCO APARTA', 0, '01/02/2017', 'S',0, 0, 0</v>
      </c>
      <c r="Y52" s="3" t="s">
        <v>7741</v>
      </c>
      <c r="Z52" t="str">
        <f t="shared" si="6"/>
        <v>INSERT INTO TCBLAN (CODEMP,REFERENCIA,NUMLOTE,NUMLANC,TIPLANC,CODCTACTB,CODCONPAR,CODCENCUS,DTMOV,VLRLANC,CODHISTCTB,COMPLHIST,NUMDOC,VENCIMENTO,LIBERADO,CODUSU, CODPROJ, SEQUENCIA) VALUES(16,'01/02/2017', 217, 51, 'D', 155, 0, 0, '28/02/2017', 432,22, 211, 'APROPR. DESC. FOLHA DE PAGAMENTO MÊS 02/2017 CONVENIO BRADESCO APARTA', 0, '01/02/2017', 'S',0, 0, 0)</v>
      </c>
    </row>
    <row r="53" spans="1:26" x14ac:dyDescent="0.2">
      <c r="A53" s="1">
        <v>16</v>
      </c>
      <c r="B53" s="2" t="s">
        <v>7739</v>
      </c>
      <c r="C53" s="7" t="str">
        <f t="shared" si="0"/>
        <v>01/02/2017</v>
      </c>
      <c r="D53" s="1">
        <v>217</v>
      </c>
      <c r="E53" s="1">
        <v>52</v>
      </c>
      <c r="F53" t="s">
        <v>296</v>
      </c>
      <c r="G53">
        <v>423</v>
      </c>
      <c r="H53" s="1">
        <v>0</v>
      </c>
      <c r="I53" s="1">
        <v>0</v>
      </c>
      <c r="J53" t="s">
        <v>7757</v>
      </c>
      <c r="K53" s="7" t="str">
        <f t="shared" si="1"/>
        <v>28/02/2017</v>
      </c>
      <c r="L53" s="4">
        <v>432.22</v>
      </c>
      <c r="M53" s="1">
        <v>211</v>
      </c>
      <c r="N53" t="s">
        <v>7770</v>
      </c>
      <c r="O53" s="1">
        <v>0</v>
      </c>
      <c r="P53" s="2" t="s">
        <v>7739</v>
      </c>
      <c r="Q53" s="7" t="str">
        <f t="shared" si="2"/>
        <v>01/02/2017</v>
      </c>
      <c r="R53" s="3" t="s">
        <v>23</v>
      </c>
      <c r="S53" s="1">
        <v>0</v>
      </c>
      <c r="T53">
        <v>0</v>
      </c>
      <c r="U53" s="1">
        <v>0</v>
      </c>
      <c r="V53" s="5" t="str">
        <f t="shared" si="3"/>
        <v>16,'01/02/2017', 217, 52, 'R', 423, 0, 0, '28/02/2017', 432,22, 211, 'APROPR. DESC. FOLHA DE PAGAMENTO MÊS 02/2017 CONVENIO BRADESCO APARTA', 0, '01/02/2017', 'S</v>
      </c>
      <c r="W53" t="str">
        <f t="shared" si="4"/>
        <v>',0, 0, 0</v>
      </c>
      <c r="X53" t="str">
        <f t="shared" si="5"/>
        <v>16,'01/02/2017', 217, 52, 'R', 423, 0, 0, '28/02/2017', 432,22, 211, 'APROPR. DESC. FOLHA DE PAGAMENTO MÊS 02/2017 CONVENIO BRADESCO APARTA', 0, '01/02/2017', 'S',0, 0, 0</v>
      </c>
      <c r="Y53" s="3" t="s">
        <v>7741</v>
      </c>
      <c r="Z53" t="str">
        <f t="shared" si="6"/>
        <v>INSERT INTO TCBLAN (CODEMP,REFERENCIA,NUMLOTE,NUMLANC,TIPLANC,CODCTACTB,CODCONPAR,CODCENCUS,DTMOV,VLRLANC,CODHISTCTB,COMPLHIST,NUMDOC,VENCIMENTO,LIBERADO,CODUSU, CODPROJ, SEQUENCIA) VALUES(16,'01/02/2017', 217, 52, 'R', 423, 0, 0, '28/02/2017', 432,22, 211, 'APROPR. DESC. FOLHA DE PAGAMENTO MÊS 02/2017 CONVENIO BRADESCO APARTA', 0, '01/02/2017', 'S',0, 0, 0)</v>
      </c>
    </row>
    <row r="54" spans="1:26" x14ac:dyDescent="0.2">
      <c r="A54" s="1">
        <v>16</v>
      </c>
      <c r="B54" s="2" t="s">
        <v>7739</v>
      </c>
      <c r="C54" s="7" t="str">
        <f t="shared" si="0"/>
        <v>01/02/2017</v>
      </c>
      <c r="D54" s="1">
        <v>217</v>
      </c>
      <c r="E54" s="1">
        <v>53</v>
      </c>
      <c r="F54" t="s">
        <v>20</v>
      </c>
      <c r="G54">
        <v>155</v>
      </c>
      <c r="H54" s="1">
        <v>0</v>
      </c>
      <c r="I54" s="1">
        <v>0</v>
      </c>
      <c r="J54" t="s">
        <v>7757</v>
      </c>
      <c r="K54" s="7" t="str">
        <f t="shared" si="1"/>
        <v>28/02/2017</v>
      </c>
      <c r="L54" s="4">
        <v>432.22</v>
      </c>
      <c r="M54" s="1">
        <v>211</v>
      </c>
      <c r="N54" t="s">
        <v>7771</v>
      </c>
      <c r="O54" s="1">
        <v>0</v>
      </c>
      <c r="P54" s="2" t="s">
        <v>7739</v>
      </c>
      <c r="Q54" s="7" t="str">
        <f t="shared" si="2"/>
        <v>01/02/2017</v>
      </c>
      <c r="R54" s="3" t="s">
        <v>23</v>
      </c>
      <c r="S54" s="1">
        <v>0</v>
      </c>
      <c r="T54">
        <v>0</v>
      </c>
      <c r="U54" s="1">
        <v>0</v>
      </c>
      <c r="V54" s="5" t="str">
        <f t="shared" si="3"/>
        <v>16,'01/02/2017', 217, 53, 'D', 155, 0, 0, '28/02/2017', 432,22, 211, 'APROPR. DESC. FOLHA DE PAGAMENTO MÊS CONVENIO BRADESCO APARTA 02/2017', 0, '01/02/2017', 'S</v>
      </c>
      <c r="W54" t="str">
        <f t="shared" si="4"/>
        <v>',0, 0, 0</v>
      </c>
      <c r="X54" t="str">
        <f t="shared" si="5"/>
        <v>16,'01/02/2017', 217, 53, 'D', 155, 0, 0, '28/02/2017', 432,22, 211, 'APROPR. DESC. FOLHA DE PAGAMENTO MÊS CONVENIO BRADESCO APARTA 02/2017', 0, '01/02/2017', 'S',0, 0, 0</v>
      </c>
      <c r="Y54" s="3" t="s">
        <v>7741</v>
      </c>
      <c r="Z54" t="str">
        <f t="shared" si="6"/>
        <v>INSERT INTO TCBLAN (CODEMP,REFERENCIA,NUMLOTE,NUMLANC,TIPLANC,CODCTACTB,CODCONPAR,CODCENCUS,DTMOV,VLRLANC,CODHISTCTB,COMPLHIST,NUMDOC,VENCIMENTO,LIBERADO,CODUSU, CODPROJ, SEQUENCIA) VALUES(16,'01/02/2017', 217, 53, 'D', 155, 0, 0, '28/02/2017', 432,22, 211, 'APROPR. DESC. FOLHA DE PAGAMENTO MÊS CONVENIO BRADESCO APARTA 02/2017', 0, '01/02/2017', 'S',0, 0, 0)</v>
      </c>
    </row>
    <row r="55" spans="1:26" x14ac:dyDescent="0.2">
      <c r="A55" s="1">
        <v>16</v>
      </c>
      <c r="B55" s="2" t="s">
        <v>7739</v>
      </c>
      <c r="C55" s="7" t="str">
        <f t="shared" si="0"/>
        <v>01/02/2017</v>
      </c>
      <c r="D55" s="1">
        <v>217</v>
      </c>
      <c r="E55" s="1">
        <v>54</v>
      </c>
      <c r="F55" t="s">
        <v>296</v>
      </c>
      <c r="G55">
        <v>423</v>
      </c>
      <c r="H55" s="1">
        <v>0</v>
      </c>
      <c r="I55" s="1">
        <v>0</v>
      </c>
      <c r="J55" t="s">
        <v>7757</v>
      </c>
      <c r="K55" s="7" t="str">
        <f t="shared" si="1"/>
        <v>28/02/2017</v>
      </c>
      <c r="L55" s="4">
        <v>432.22</v>
      </c>
      <c r="M55" s="1">
        <v>211</v>
      </c>
      <c r="N55" t="s">
        <v>7771</v>
      </c>
      <c r="O55" s="1">
        <v>0</v>
      </c>
      <c r="P55" s="2" t="s">
        <v>7739</v>
      </c>
      <c r="Q55" s="7" t="str">
        <f t="shared" si="2"/>
        <v>01/02/2017</v>
      </c>
      <c r="R55" s="3" t="s">
        <v>23</v>
      </c>
      <c r="S55" s="1">
        <v>0</v>
      </c>
      <c r="T55">
        <v>0</v>
      </c>
      <c r="U55" s="1">
        <v>0</v>
      </c>
      <c r="V55" s="5" t="str">
        <f t="shared" si="3"/>
        <v>16,'01/02/2017', 217, 54, 'R', 423, 0, 0, '28/02/2017', 432,22, 211, 'APROPR. DESC. FOLHA DE PAGAMENTO MÊS CONVENIO BRADESCO APARTA 02/2017', 0, '01/02/2017', 'S</v>
      </c>
      <c r="W55" t="str">
        <f t="shared" si="4"/>
        <v>',0, 0, 0</v>
      </c>
      <c r="X55" t="str">
        <f t="shared" si="5"/>
        <v>16,'01/02/2017', 217, 54, 'R', 423, 0, 0, '28/02/2017', 432,22, 211, 'APROPR. DESC. FOLHA DE PAGAMENTO MÊS CONVENIO BRADESCO APARTA 02/2017', 0, '01/02/2017', 'S',0, 0, 0</v>
      </c>
      <c r="Y55" s="3" t="s">
        <v>7741</v>
      </c>
      <c r="Z55" t="str">
        <f t="shared" si="6"/>
        <v>INSERT INTO TCBLAN (CODEMP,REFERENCIA,NUMLOTE,NUMLANC,TIPLANC,CODCTACTB,CODCONPAR,CODCENCUS,DTMOV,VLRLANC,CODHISTCTB,COMPLHIST,NUMDOC,VENCIMENTO,LIBERADO,CODUSU, CODPROJ, SEQUENCIA) VALUES(16,'01/02/2017', 217, 54, 'R', 423, 0, 0, '28/02/2017', 432,22, 211, 'APROPR. DESC. FOLHA DE PAGAMENTO MÊS CONVENIO BRADESCO APARTA 02/2017', 0, '01/02/2017', 'S',0, 0, 0)</v>
      </c>
    </row>
    <row r="56" spans="1:26" x14ac:dyDescent="0.2">
      <c r="A56" s="1">
        <v>16</v>
      </c>
      <c r="B56" s="2" t="s">
        <v>7739</v>
      </c>
      <c r="C56" s="7" t="str">
        <f t="shared" ref="C56:C119" si="7">TEXT(B56,"DD/MM/AAAA")</f>
        <v>01/02/2017</v>
      </c>
      <c r="D56" s="1">
        <v>217</v>
      </c>
      <c r="E56" s="1">
        <v>55</v>
      </c>
      <c r="F56" t="s">
        <v>20</v>
      </c>
      <c r="G56">
        <v>155</v>
      </c>
      <c r="H56" s="1">
        <v>0</v>
      </c>
      <c r="I56" s="1">
        <v>0</v>
      </c>
      <c r="J56" t="s">
        <v>7757</v>
      </c>
      <c r="K56" s="7" t="str">
        <f t="shared" ref="K56:K119" si="8">TEXT(J56,"DD/MM/AAAA")</f>
        <v>28/02/2017</v>
      </c>
      <c r="L56" s="4">
        <v>1216.8800000000001</v>
      </c>
      <c r="M56" s="1">
        <v>211</v>
      </c>
      <c r="N56" t="s">
        <v>7772</v>
      </c>
      <c r="O56" s="1">
        <v>0</v>
      </c>
      <c r="P56" s="2" t="s">
        <v>7739</v>
      </c>
      <c r="Q56" s="7" t="str">
        <f t="shared" ref="Q56:Q119" si="9">TEXT(P56,"DD/MM/AAAA")</f>
        <v>01/02/2017</v>
      </c>
      <c r="R56" s="3" t="s">
        <v>23</v>
      </c>
      <c r="S56" s="1">
        <v>0</v>
      </c>
      <c r="T56">
        <v>0</v>
      </c>
      <c r="U56" s="1">
        <v>0</v>
      </c>
      <c r="V56" s="5" t="str">
        <f t="shared" si="3"/>
        <v>16,'01/02/2017', 217, 55, 'D', 155, 0, 0, '28/02/2017', 1216,88, 211, 'APROPR. DESC. FOLHA DE PAGAMENTO MÊS 02/2017', 0, '01/02/2017', 'S</v>
      </c>
      <c r="W56" t="str">
        <f t="shared" si="4"/>
        <v>',0, 0, 0</v>
      </c>
      <c r="X56" t="str">
        <f t="shared" si="5"/>
        <v>16,'01/02/2017', 217, 55, 'D', 155, 0, 0, '28/02/2017', 1216,88, 211, 'APROPR. DESC. FOLHA DE PAGAMENTO MÊS 02/2017', 0, '01/02/2017', 'S',0, 0, 0</v>
      </c>
      <c r="Y56" s="3" t="s">
        <v>7741</v>
      </c>
      <c r="Z56" t="str">
        <f t="shared" si="6"/>
        <v>INSERT INTO TCBLAN (CODEMP,REFERENCIA,NUMLOTE,NUMLANC,TIPLANC,CODCTACTB,CODCONPAR,CODCENCUS,DTMOV,VLRLANC,CODHISTCTB,COMPLHIST,NUMDOC,VENCIMENTO,LIBERADO,CODUSU, CODPROJ, SEQUENCIA) VALUES(16,'01/02/2017', 217, 55, 'D', 155, 0, 0, '28/02/2017', 1216,88, 211, 'APROPR. DESC. FOLHA DE PAGAMENTO MÊS 02/2017', 0, '01/02/2017', 'S',0, 0, 0)</v>
      </c>
    </row>
    <row r="57" spans="1:26" x14ac:dyDescent="0.2">
      <c r="A57" s="1">
        <v>16</v>
      </c>
      <c r="B57" s="2" t="s">
        <v>7739</v>
      </c>
      <c r="C57" s="7" t="str">
        <f t="shared" si="7"/>
        <v>01/02/2017</v>
      </c>
      <c r="D57" s="1">
        <v>217</v>
      </c>
      <c r="E57" s="1">
        <v>56</v>
      </c>
      <c r="F57" t="s">
        <v>296</v>
      </c>
      <c r="G57">
        <v>160</v>
      </c>
      <c r="H57" s="1">
        <v>0</v>
      </c>
      <c r="I57" s="1">
        <v>0</v>
      </c>
      <c r="J57" t="s">
        <v>7757</v>
      </c>
      <c r="K57" s="7" t="str">
        <f t="shared" si="8"/>
        <v>28/02/2017</v>
      </c>
      <c r="L57" s="4">
        <v>1216.8800000000001</v>
      </c>
      <c r="M57" s="1">
        <v>211</v>
      </c>
      <c r="N57" t="s">
        <v>7772</v>
      </c>
      <c r="O57" s="1">
        <v>0</v>
      </c>
      <c r="P57" s="2" t="s">
        <v>7739</v>
      </c>
      <c r="Q57" s="7" t="str">
        <f t="shared" si="9"/>
        <v>01/02/2017</v>
      </c>
      <c r="R57" s="3" t="s">
        <v>23</v>
      </c>
      <c r="S57" s="1">
        <v>0</v>
      </c>
      <c r="T57">
        <v>0</v>
      </c>
      <c r="U57" s="1">
        <v>0</v>
      </c>
      <c r="V57" s="5" t="str">
        <f t="shared" si="3"/>
        <v>16,'01/02/2017', 217, 56, 'R', 160, 0, 0, '28/02/2017', 1216,88, 211, 'APROPR. DESC. FOLHA DE PAGAMENTO MÊS 02/2017', 0, '01/02/2017', 'S</v>
      </c>
      <c r="W57" t="str">
        <f t="shared" si="4"/>
        <v>',0, 0, 0</v>
      </c>
      <c r="X57" t="str">
        <f t="shared" si="5"/>
        <v>16,'01/02/2017', 217, 56, 'R', 160, 0, 0, '28/02/2017', 1216,88, 211, 'APROPR. DESC. FOLHA DE PAGAMENTO MÊS 02/2017', 0, '01/02/2017', 'S',0, 0, 0</v>
      </c>
      <c r="Y57" s="3" t="s">
        <v>7741</v>
      </c>
      <c r="Z57" t="str">
        <f t="shared" si="6"/>
        <v>INSERT INTO TCBLAN (CODEMP,REFERENCIA,NUMLOTE,NUMLANC,TIPLANC,CODCTACTB,CODCONPAR,CODCENCUS,DTMOV,VLRLANC,CODHISTCTB,COMPLHIST,NUMDOC,VENCIMENTO,LIBERADO,CODUSU, CODPROJ, SEQUENCIA) VALUES(16,'01/02/2017', 217, 56, 'R', 160, 0, 0, '28/02/2017', 1216,88, 211, 'APROPR. DESC. FOLHA DE PAGAMENTO MÊS 02/2017', 0, '01/02/2017', 'S',0, 0, 0)</v>
      </c>
    </row>
    <row r="58" spans="1:26" x14ac:dyDescent="0.2">
      <c r="A58" s="1">
        <v>16</v>
      </c>
      <c r="B58" s="2" t="s">
        <v>7739</v>
      </c>
      <c r="C58" s="7" t="str">
        <f t="shared" si="7"/>
        <v>01/02/2017</v>
      </c>
      <c r="D58" s="1">
        <v>217</v>
      </c>
      <c r="E58" s="1">
        <v>57</v>
      </c>
      <c r="F58" t="s">
        <v>20</v>
      </c>
      <c r="G58">
        <v>155</v>
      </c>
      <c r="H58" s="1">
        <v>0</v>
      </c>
      <c r="I58" s="1">
        <v>0</v>
      </c>
      <c r="J58" t="s">
        <v>7757</v>
      </c>
      <c r="K58" s="7" t="str">
        <f t="shared" si="8"/>
        <v>28/02/2017</v>
      </c>
      <c r="L58" s="4">
        <v>17845.22</v>
      </c>
      <c r="M58" s="1">
        <v>211</v>
      </c>
      <c r="N58" t="s">
        <v>7772</v>
      </c>
      <c r="O58" s="1">
        <v>0</v>
      </c>
      <c r="P58" s="2" t="s">
        <v>7739</v>
      </c>
      <c r="Q58" s="7" t="str">
        <f t="shared" si="9"/>
        <v>01/02/2017</v>
      </c>
      <c r="R58" s="3" t="s">
        <v>23</v>
      </c>
      <c r="S58" s="1">
        <v>0</v>
      </c>
      <c r="T58">
        <v>0</v>
      </c>
      <c r="U58" s="1">
        <v>0</v>
      </c>
      <c r="V58" s="5" t="str">
        <f t="shared" si="3"/>
        <v>16,'01/02/2017', 217, 57, 'D', 155, 0, 0, '28/02/2017', 17845,22, 211, 'APROPR. DESC. FOLHA DE PAGAMENTO MÊS 02/2017', 0, '01/02/2017', 'S</v>
      </c>
      <c r="W58" t="str">
        <f t="shared" si="4"/>
        <v>',0, 0, 0</v>
      </c>
      <c r="X58" t="str">
        <f t="shared" si="5"/>
        <v>16,'01/02/2017', 217, 57, 'D', 155, 0, 0, '28/02/2017', 17845,22, 211, 'APROPR. DESC. FOLHA DE PAGAMENTO MÊS 02/2017', 0, '01/02/2017', 'S',0, 0, 0</v>
      </c>
      <c r="Y58" s="3" t="s">
        <v>7741</v>
      </c>
      <c r="Z58" t="str">
        <f t="shared" si="6"/>
        <v>INSERT INTO TCBLAN (CODEMP,REFERENCIA,NUMLOTE,NUMLANC,TIPLANC,CODCTACTB,CODCONPAR,CODCENCUS,DTMOV,VLRLANC,CODHISTCTB,COMPLHIST,NUMDOC,VENCIMENTO,LIBERADO,CODUSU, CODPROJ, SEQUENCIA) VALUES(16,'01/02/2017', 217, 57, 'D', 155, 0, 0, '28/02/2017', 17845,22, 211, 'APROPR. DESC. FOLHA DE PAGAMENTO MÊS 02/2017', 0, '01/02/2017', 'S',0, 0, 0)</v>
      </c>
    </row>
    <row r="59" spans="1:26" x14ac:dyDescent="0.2">
      <c r="A59" s="1">
        <v>16</v>
      </c>
      <c r="B59" s="2" t="s">
        <v>7739</v>
      </c>
      <c r="C59" s="7" t="str">
        <f t="shared" si="7"/>
        <v>01/02/2017</v>
      </c>
      <c r="D59" s="1">
        <v>217</v>
      </c>
      <c r="E59" s="1">
        <v>58</v>
      </c>
      <c r="F59" t="s">
        <v>296</v>
      </c>
      <c r="G59">
        <v>162</v>
      </c>
      <c r="H59" s="1">
        <v>0</v>
      </c>
      <c r="I59" s="1">
        <v>0</v>
      </c>
      <c r="J59" t="s">
        <v>7757</v>
      </c>
      <c r="K59" s="7" t="str">
        <f t="shared" si="8"/>
        <v>28/02/2017</v>
      </c>
      <c r="L59" s="4">
        <v>17845.22</v>
      </c>
      <c r="M59" s="1">
        <v>211</v>
      </c>
      <c r="N59" t="s">
        <v>7772</v>
      </c>
      <c r="O59" s="1">
        <v>0</v>
      </c>
      <c r="P59" s="2" t="s">
        <v>7739</v>
      </c>
      <c r="Q59" s="7" t="str">
        <f t="shared" si="9"/>
        <v>01/02/2017</v>
      </c>
      <c r="R59" s="3" t="s">
        <v>23</v>
      </c>
      <c r="S59" s="1">
        <v>0</v>
      </c>
      <c r="T59">
        <v>0</v>
      </c>
      <c r="U59" s="1">
        <v>0</v>
      </c>
      <c r="V59" s="5" t="str">
        <f t="shared" si="3"/>
        <v>16,'01/02/2017', 217, 58, 'R', 162, 0, 0, '28/02/2017', 17845,22, 211, 'APROPR. DESC. FOLHA DE PAGAMENTO MÊS 02/2017', 0, '01/02/2017', 'S</v>
      </c>
      <c r="W59" t="str">
        <f t="shared" si="4"/>
        <v>',0, 0, 0</v>
      </c>
      <c r="X59" t="str">
        <f t="shared" si="5"/>
        <v>16,'01/02/2017', 217, 58, 'R', 162, 0, 0, '28/02/2017', 17845,22, 211, 'APROPR. DESC. FOLHA DE PAGAMENTO MÊS 02/2017', 0, '01/02/2017', 'S',0, 0, 0</v>
      </c>
      <c r="Y59" s="3" t="s">
        <v>7741</v>
      </c>
      <c r="Z59" t="str">
        <f t="shared" si="6"/>
        <v>INSERT INTO TCBLAN (CODEMP,REFERENCIA,NUMLOTE,NUMLANC,TIPLANC,CODCTACTB,CODCONPAR,CODCENCUS,DTMOV,VLRLANC,CODHISTCTB,COMPLHIST,NUMDOC,VENCIMENTO,LIBERADO,CODUSU, CODPROJ, SEQUENCIA) VALUES(16,'01/02/2017', 217, 58, 'R', 162, 0, 0, '28/02/2017', 17845,22, 211, 'APROPR. DESC. FOLHA DE PAGAMENTO MÊS 02/2017', 0, '01/02/2017', 'S',0, 0, 0)</v>
      </c>
    </row>
    <row r="60" spans="1:26" x14ac:dyDescent="0.2">
      <c r="A60" s="1">
        <v>16</v>
      </c>
      <c r="B60" s="2" t="s">
        <v>7739</v>
      </c>
      <c r="C60" s="7" t="str">
        <f t="shared" si="7"/>
        <v>01/02/2017</v>
      </c>
      <c r="D60" s="1">
        <v>217</v>
      </c>
      <c r="E60" s="1">
        <v>59</v>
      </c>
      <c r="F60" t="s">
        <v>296</v>
      </c>
      <c r="G60">
        <v>40</v>
      </c>
      <c r="H60" s="1">
        <v>0</v>
      </c>
      <c r="I60" s="1">
        <v>0</v>
      </c>
      <c r="J60" t="s">
        <v>7757</v>
      </c>
      <c r="K60" s="7" t="str">
        <f t="shared" si="8"/>
        <v>28/02/2017</v>
      </c>
      <c r="L60" s="4">
        <v>29200</v>
      </c>
      <c r="M60" s="1">
        <v>211</v>
      </c>
      <c r="N60" t="s">
        <v>7772</v>
      </c>
      <c r="O60" s="1">
        <v>0</v>
      </c>
      <c r="P60" s="2" t="s">
        <v>7739</v>
      </c>
      <c r="Q60" s="7" t="str">
        <f t="shared" si="9"/>
        <v>01/02/2017</v>
      </c>
      <c r="R60" s="3" t="s">
        <v>23</v>
      </c>
      <c r="S60" s="1">
        <v>0</v>
      </c>
      <c r="T60">
        <v>0</v>
      </c>
      <c r="U60" s="1">
        <v>0</v>
      </c>
      <c r="V60" s="5" t="str">
        <f t="shared" si="3"/>
        <v>16,'01/02/2017', 217, 59, 'R', 40, 0, 0, '28/02/2017', 29200, 211, 'APROPR. DESC. FOLHA DE PAGAMENTO MÊS 02/2017', 0, '01/02/2017', 'S</v>
      </c>
      <c r="W60" t="str">
        <f t="shared" si="4"/>
        <v>',0, 0, 0</v>
      </c>
      <c r="X60" t="str">
        <f t="shared" si="5"/>
        <v>16,'01/02/2017', 217, 59, 'R', 40, 0, 0, '28/02/2017', 29200, 211, 'APROPR. DESC. FOLHA DE PAGAMENTO MÊS 02/2017', 0, '01/02/2017', 'S',0, 0, 0</v>
      </c>
      <c r="Y60" s="3" t="s">
        <v>7741</v>
      </c>
      <c r="Z60" t="str">
        <f t="shared" si="6"/>
        <v>INSERT INTO TCBLAN (CODEMP,REFERENCIA,NUMLOTE,NUMLANC,TIPLANC,CODCTACTB,CODCONPAR,CODCENCUS,DTMOV,VLRLANC,CODHISTCTB,COMPLHIST,NUMDOC,VENCIMENTO,LIBERADO,CODUSU, CODPROJ, SEQUENCIA) VALUES(16,'01/02/2017', 217, 59, 'R', 40, 0, 0, '28/02/2017', 29200, 211, 'APROPR. DESC. FOLHA DE PAGAMENTO MÊS 02/2017', 0, '01/02/2017', 'S',0, 0, 0)</v>
      </c>
    </row>
    <row r="61" spans="1:26" x14ac:dyDescent="0.2">
      <c r="A61" s="1">
        <v>16</v>
      </c>
      <c r="B61" s="2" t="s">
        <v>7739</v>
      </c>
      <c r="C61" s="7" t="str">
        <f t="shared" si="7"/>
        <v>01/02/2017</v>
      </c>
      <c r="D61" s="1">
        <v>217</v>
      </c>
      <c r="E61" s="1">
        <v>60</v>
      </c>
      <c r="F61" t="s">
        <v>20</v>
      </c>
      <c r="G61">
        <v>155</v>
      </c>
      <c r="H61" s="1">
        <v>0</v>
      </c>
      <c r="I61" s="1">
        <v>0</v>
      </c>
      <c r="J61" t="s">
        <v>7757</v>
      </c>
      <c r="K61" s="7" t="str">
        <f t="shared" si="8"/>
        <v>28/02/2017</v>
      </c>
      <c r="L61" s="4">
        <v>29200</v>
      </c>
      <c r="M61" s="1">
        <v>211</v>
      </c>
      <c r="N61" t="s">
        <v>7772</v>
      </c>
      <c r="O61" s="1">
        <v>0</v>
      </c>
      <c r="P61" s="2" t="s">
        <v>7739</v>
      </c>
      <c r="Q61" s="7" t="str">
        <f t="shared" si="9"/>
        <v>01/02/2017</v>
      </c>
      <c r="R61" s="3" t="s">
        <v>23</v>
      </c>
      <c r="S61" s="1">
        <v>0</v>
      </c>
      <c r="T61">
        <v>0</v>
      </c>
      <c r="U61" s="1">
        <v>0</v>
      </c>
      <c r="V61" s="5" t="str">
        <f t="shared" si="3"/>
        <v>16,'01/02/2017', 217, 60, 'D', 155, 0, 0, '28/02/2017', 29200, 211, 'APROPR. DESC. FOLHA DE PAGAMENTO MÊS 02/2017', 0, '01/02/2017', 'S</v>
      </c>
      <c r="W61" t="str">
        <f t="shared" si="4"/>
        <v>',0, 0, 0</v>
      </c>
      <c r="X61" t="str">
        <f t="shared" si="5"/>
        <v>16,'01/02/2017', 217, 60, 'D', 155, 0, 0, '28/02/2017', 29200, 211, 'APROPR. DESC. FOLHA DE PAGAMENTO MÊS 02/2017', 0, '01/02/2017', 'S',0, 0, 0</v>
      </c>
      <c r="Y61" s="3" t="s">
        <v>7741</v>
      </c>
      <c r="Z61" t="str">
        <f t="shared" si="6"/>
        <v>INSERT INTO TCBLAN (CODEMP,REFERENCIA,NUMLOTE,NUMLANC,TIPLANC,CODCTACTB,CODCONPAR,CODCENCUS,DTMOV,VLRLANC,CODHISTCTB,COMPLHIST,NUMDOC,VENCIMENTO,LIBERADO,CODUSU, CODPROJ, SEQUENCIA) VALUES(16,'01/02/2017', 217, 60, 'D', 155, 0, 0, '28/02/2017', 29200, 211, 'APROPR. DESC. FOLHA DE PAGAMENTO MÊS 02/2017', 0, '01/02/2017', 'S',0, 0, 0)</v>
      </c>
    </row>
    <row r="62" spans="1:26" x14ac:dyDescent="0.2">
      <c r="A62" s="1">
        <v>16</v>
      </c>
      <c r="B62" s="2" t="s">
        <v>7739</v>
      </c>
      <c r="C62" s="7" t="str">
        <f t="shared" si="7"/>
        <v>01/02/2017</v>
      </c>
      <c r="D62" s="1">
        <v>217</v>
      </c>
      <c r="E62" s="1">
        <v>61</v>
      </c>
      <c r="F62" t="s">
        <v>296</v>
      </c>
      <c r="G62">
        <v>161</v>
      </c>
      <c r="H62" s="1">
        <v>0</v>
      </c>
      <c r="I62" s="1">
        <v>0</v>
      </c>
      <c r="J62" t="s">
        <v>7757</v>
      </c>
      <c r="K62" s="7" t="str">
        <f t="shared" si="8"/>
        <v>28/02/2017</v>
      </c>
      <c r="L62" s="4">
        <v>5840</v>
      </c>
      <c r="M62" s="1">
        <v>211</v>
      </c>
      <c r="N62" t="s">
        <v>7769</v>
      </c>
      <c r="O62" s="1">
        <v>0</v>
      </c>
      <c r="P62" s="2" t="s">
        <v>7739</v>
      </c>
      <c r="Q62" s="7" t="str">
        <f t="shared" si="9"/>
        <v>01/02/2017</v>
      </c>
      <c r="R62" s="3" t="s">
        <v>23</v>
      </c>
      <c r="S62" s="1">
        <v>0</v>
      </c>
      <c r="T62">
        <v>0</v>
      </c>
      <c r="U62" s="1">
        <v>0</v>
      </c>
      <c r="V62" s="5" t="str">
        <f t="shared" si="3"/>
        <v>16,'01/02/2017', 217, 61, 'R', 161, 0, 0, '28/02/2017', 5840, 211, 'APROPR.FOLHA DE PAGAMENTO D/MÊS 02/2017', 0, '01/02/2017', 'S</v>
      </c>
      <c r="W62" t="str">
        <f t="shared" si="4"/>
        <v>',0, 0, 0</v>
      </c>
      <c r="X62" t="str">
        <f t="shared" si="5"/>
        <v>16,'01/02/2017', 217, 61, 'R', 161, 0, 0, '28/02/2017', 5840, 211, 'APROPR.FOLHA DE PAGAMENTO D/MÊS 02/2017', 0, '01/02/2017', 'S',0, 0, 0</v>
      </c>
      <c r="Y62" s="3" t="s">
        <v>7741</v>
      </c>
      <c r="Z62" t="str">
        <f t="shared" si="6"/>
        <v>INSERT INTO TCBLAN (CODEMP,REFERENCIA,NUMLOTE,NUMLANC,TIPLANC,CODCTACTB,CODCONPAR,CODCENCUS,DTMOV,VLRLANC,CODHISTCTB,COMPLHIST,NUMDOC,VENCIMENTO,LIBERADO,CODUSU, CODPROJ, SEQUENCIA) VALUES(16,'01/02/2017', 217, 61, 'R', 161, 0, 0, '28/02/2017', 5840, 211, 'APROPR.FOLHA DE PAGAMENTO D/MÊS 02/2017', 0, '01/02/2017', 'S',0, 0, 0)</v>
      </c>
    </row>
    <row r="63" spans="1:26" x14ac:dyDescent="0.2">
      <c r="A63" s="1">
        <v>16</v>
      </c>
      <c r="B63" s="2" t="s">
        <v>7739</v>
      </c>
      <c r="C63" s="7" t="str">
        <f t="shared" si="7"/>
        <v>01/02/2017</v>
      </c>
      <c r="D63" s="1">
        <v>217</v>
      </c>
      <c r="E63" s="1">
        <v>62</v>
      </c>
      <c r="F63" t="s">
        <v>20</v>
      </c>
      <c r="G63">
        <v>422</v>
      </c>
      <c r="H63" s="1">
        <v>0</v>
      </c>
      <c r="I63" s="1">
        <v>0</v>
      </c>
      <c r="J63" t="s">
        <v>7757</v>
      </c>
      <c r="K63" s="7" t="str">
        <f t="shared" si="8"/>
        <v>28/02/2017</v>
      </c>
      <c r="L63" s="4">
        <v>5840</v>
      </c>
      <c r="M63" s="1">
        <v>211</v>
      </c>
      <c r="N63" t="s">
        <v>7769</v>
      </c>
      <c r="O63" s="1">
        <v>0</v>
      </c>
      <c r="P63" s="2" t="s">
        <v>7739</v>
      </c>
      <c r="Q63" s="7" t="str">
        <f t="shared" si="9"/>
        <v>01/02/2017</v>
      </c>
      <c r="R63" s="3" t="s">
        <v>23</v>
      </c>
      <c r="S63" s="1">
        <v>0</v>
      </c>
      <c r="T63">
        <v>0</v>
      </c>
      <c r="U63" s="1">
        <v>0</v>
      </c>
      <c r="V63" s="5" t="str">
        <f t="shared" si="3"/>
        <v>16,'01/02/2017', 217, 62, 'D', 422, 0, 0, '28/02/2017', 5840, 211, 'APROPR.FOLHA DE PAGAMENTO D/MÊS 02/2017', 0, '01/02/2017', 'S</v>
      </c>
      <c r="W63" t="str">
        <f t="shared" si="4"/>
        <v>',0, 0, 0</v>
      </c>
      <c r="X63" t="str">
        <f t="shared" si="5"/>
        <v>16,'01/02/2017', 217, 62, 'D', 422, 0, 0, '28/02/2017', 5840, 211, 'APROPR.FOLHA DE PAGAMENTO D/MÊS 02/2017', 0, '01/02/2017', 'S',0, 0, 0</v>
      </c>
      <c r="Y63" s="3" t="s">
        <v>7741</v>
      </c>
      <c r="Z63" t="str">
        <f t="shared" si="6"/>
        <v>INSERT INTO TCBLAN (CODEMP,REFERENCIA,NUMLOTE,NUMLANC,TIPLANC,CODCTACTB,CODCONPAR,CODCENCUS,DTMOV,VLRLANC,CODHISTCTB,COMPLHIST,NUMDOC,VENCIMENTO,LIBERADO,CODUSU, CODPROJ, SEQUENCIA) VALUES(16,'01/02/2017', 217, 62, 'D', 422, 0, 0, '28/02/2017', 5840, 211, 'APROPR.FOLHA DE PAGAMENTO D/MÊS 02/2017', 0, '01/02/2017', 'S',0, 0, 0)</v>
      </c>
    </row>
    <row r="64" spans="1:26" x14ac:dyDescent="0.2">
      <c r="A64" s="1">
        <v>16</v>
      </c>
      <c r="B64" s="2" t="s">
        <v>7739</v>
      </c>
      <c r="C64" s="7" t="str">
        <f t="shared" si="7"/>
        <v>01/02/2017</v>
      </c>
      <c r="D64" s="1">
        <v>217</v>
      </c>
      <c r="E64" s="1">
        <v>63</v>
      </c>
      <c r="F64" t="s">
        <v>296</v>
      </c>
      <c r="G64">
        <v>160</v>
      </c>
      <c r="H64" s="1">
        <v>0</v>
      </c>
      <c r="I64" s="1">
        <v>0</v>
      </c>
      <c r="J64" t="s">
        <v>7757</v>
      </c>
      <c r="K64" s="7" t="str">
        <f t="shared" si="8"/>
        <v>28/02/2017</v>
      </c>
      <c r="L64" s="4">
        <v>33199</v>
      </c>
      <c r="M64" s="1">
        <v>211</v>
      </c>
      <c r="N64" t="s">
        <v>7769</v>
      </c>
      <c r="O64" s="1">
        <v>0</v>
      </c>
      <c r="P64" s="2" t="s">
        <v>7739</v>
      </c>
      <c r="Q64" s="7" t="str">
        <f t="shared" si="9"/>
        <v>01/02/2017</v>
      </c>
      <c r="R64" s="3" t="s">
        <v>23</v>
      </c>
      <c r="S64" s="1">
        <v>0</v>
      </c>
      <c r="T64">
        <v>0</v>
      </c>
      <c r="U64" s="1">
        <v>0</v>
      </c>
      <c r="V64" s="5" t="str">
        <f t="shared" si="3"/>
        <v>16,'01/02/2017', 217, 63, 'R', 160, 0, 0, '28/02/2017', 33199, 211, 'APROPR.FOLHA DE PAGAMENTO D/MÊS 02/2017', 0, '01/02/2017', 'S</v>
      </c>
      <c r="W64" t="str">
        <f t="shared" si="4"/>
        <v>',0, 0, 0</v>
      </c>
      <c r="X64" t="str">
        <f t="shared" si="5"/>
        <v>16,'01/02/2017', 217, 63, 'R', 160, 0, 0, '28/02/2017', 33199, 211, 'APROPR.FOLHA DE PAGAMENTO D/MÊS 02/2017', 0, '01/02/2017', 'S',0, 0, 0</v>
      </c>
      <c r="Y64" s="3" t="s">
        <v>7741</v>
      </c>
      <c r="Z64" t="str">
        <f t="shared" si="6"/>
        <v>INSERT INTO TCBLAN (CODEMP,REFERENCIA,NUMLOTE,NUMLANC,TIPLANC,CODCTACTB,CODCONPAR,CODCENCUS,DTMOV,VLRLANC,CODHISTCTB,COMPLHIST,NUMDOC,VENCIMENTO,LIBERADO,CODUSU, CODPROJ, SEQUENCIA) VALUES(16,'01/02/2017', 217, 63, 'R', 160, 0, 0, '28/02/2017', 33199, 211, 'APROPR.FOLHA DE PAGAMENTO D/MÊS 02/2017', 0, '01/02/2017', 'S',0, 0, 0)</v>
      </c>
    </row>
    <row r="65" spans="1:26" x14ac:dyDescent="0.2">
      <c r="A65" s="1">
        <v>16</v>
      </c>
      <c r="B65" s="2" t="s">
        <v>7739</v>
      </c>
      <c r="C65" s="7" t="str">
        <f t="shared" si="7"/>
        <v>01/02/2017</v>
      </c>
      <c r="D65" s="1">
        <v>217</v>
      </c>
      <c r="E65" s="1">
        <v>64</v>
      </c>
      <c r="F65" t="s">
        <v>20</v>
      </c>
      <c r="G65">
        <v>421</v>
      </c>
      <c r="H65" s="1">
        <v>0</v>
      </c>
      <c r="I65" s="1">
        <v>0</v>
      </c>
      <c r="J65" t="s">
        <v>7757</v>
      </c>
      <c r="K65" s="7" t="str">
        <f t="shared" si="8"/>
        <v>28/02/2017</v>
      </c>
      <c r="L65" s="4">
        <v>33199</v>
      </c>
      <c r="M65" s="1">
        <v>211</v>
      </c>
      <c r="N65" t="s">
        <v>7769</v>
      </c>
      <c r="O65" s="1">
        <v>0</v>
      </c>
      <c r="P65" s="2" t="s">
        <v>7739</v>
      </c>
      <c r="Q65" s="7" t="str">
        <f t="shared" si="9"/>
        <v>01/02/2017</v>
      </c>
      <c r="R65" s="3" t="s">
        <v>23</v>
      </c>
      <c r="S65" s="1">
        <v>0</v>
      </c>
      <c r="T65">
        <v>0</v>
      </c>
      <c r="U65" s="1">
        <v>0</v>
      </c>
      <c r="V65" s="5" t="str">
        <f t="shared" si="3"/>
        <v>16,'01/02/2017', 217, 64, 'D', 421, 0, 0, '28/02/2017', 33199, 211, 'APROPR.FOLHA DE PAGAMENTO D/MÊS 02/2017', 0, '01/02/2017', 'S</v>
      </c>
      <c r="W65" t="str">
        <f t="shared" si="4"/>
        <v>',0, 0, 0</v>
      </c>
      <c r="X65" t="str">
        <f t="shared" si="5"/>
        <v>16,'01/02/2017', 217, 64, 'D', 421, 0, 0, '28/02/2017', 33199, 211, 'APROPR.FOLHA DE PAGAMENTO D/MÊS 02/2017', 0, '01/02/2017', 'S',0, 0, 0</v>
      </c>
      <c r="Y65" s="3" t="s">
        <v>7741</v>
      </c>
      <c r="Z65" t="str">
        <f t="shared" si="6"/>
        <v>INSERT INTO TCBLAN (CODEMP,REFERENCIA,NUMLOTE,NUMLANC,TIPLANC,CODCTACTB,CODCONPAR,CODCENCUS,DTMOV,VLRLANC,CODHISTCTB,COMPLHIST,NUMDOC,VENCIMENTO,LIBERADO,CODUSU, CODPROJ, SEQUENCIA) VALUES(16,'01/02/2017', 217, 64, 'D', 421, 0, 0, '28/02/2017', 33199, 211, 'APROPR.FOLHA DE PAGAMENTO D/MÊS 02/2017', 0, '01/02/2017', 'S',0, 0, 0)</v>
      </c>
    </row>
    <row r="66" spans="1:26" x14ac:dyDescent="0.2">
      <c r="A66" s="1">
        <v>16</v>
      </c>
      <c r="B66" s="2" t="s">
        <v>7739</v>
      </c>
      <c r="C66" s="7" t="str">
        <f t="shared" si="7"/>
        <v>01/02/2017</v>
      </c>
      <c r="D66" s="1">
        <v>217</v>
      </c>
      <c r="E66" s="1">
        <v>65</v>
      </c>
      <c r="F66" t="s">
        <v>296</v>
      </c>
      <c r="G66">
        <v>155</v>
      </c>
      <c r="H66" s="1">
        <v>0</v>
      </c>
      <c r="I66" s="1">
        <v>0</v>
      </c>
      <c r="J66" t="s">
        <v>7757</v>
      </c>
      <c r="K66" s="7" t="str">
        <f t="shared" si="8"/>
        <v>28/02/2017</v>
      </c>
      <c r="L66" s="4">
        <v>70000</v>
      </c>
      <c r="M66" s="1">
        <v>211</v>
      </c>
      <c r="N66" t="s">
        <v>7769</v>
      </c>
      <c r="O66" s="1">
        <v>0</v>
      </c>
      <c r="P66" s="2" t="s">
        <v>7739</v>
      </c>
      <c r="Q66" s="7" t="str">
        <f t="shared" si="9"/>
        <v>01/02/2017</v>
      </c>
      <c r="R66" s="3" t="s">
        <v>23</v>
      </c>
      <c r="S66" s="1">
        <v>0</v>
      </c>
      <c r="T66">
        <v>0</v>
      </c>
      <c r="U66" s="1">
        <v>0</v>
      </c>
      <c r="V66" s="5" t="str">
        <f t="shared" ref="V66:V129" si="10">CONCATENATE(A66,",'",B66,"', ",D66,", ",E66,", '",F66,"', ",G66,", ",H66,", ",I66,", '",J66,"', ",L66,", ",M66,", '",N66,"', ",O66,", '",P66,"', '",R66)</f>
        <v>16,'01/02/2017', 217, 65, 'R', 155, 0, 0, '28/02/2017', 70000, 211, 'APROPR.FOLHA DE PAGAMENTO D/MÊS 02/2017', 0, '01/02/2017', 'S</v>
      </c>
      <c r="W66" t="str">
        <f t="shared" ref="W66:W129" si="11">CONCATENATE("',",S66,", ",T66,", ",U66)</f>
        <v>',0, 0, 0</v>
      </c>
      <c r="X66" t="str">
        <f t="shared" ref="X66:X129" si="12">CONCATENATE(V66,W66)</f>
        <v>16,'01/02/2017', 217, 65, 'R', 155, 0, 0, '28/02/2017', 70000, 211, 'APROPR.FOLHA DE PAGAMENTO D/MÊS 02/2017', 0, '01/02/2017', 'S',0, 0, 0</v>
      </c>
      <c r="Y66" s="3" t="s">
        <v>7741</v>
      </c>
      <c r="Z66" t="str">
        <f t="shared" ref="Z66:Z129" si="13">CONCATENATE(Y66,X66,")")</f>
        <v>INSERT INTO TCBLAN (CODEMP,REFERENCIA,NUMLOTE,NUMLANC,TIPLANC,CODCTACTB,CODCONPAR,CODCENCUS,DTMOV,VLRLANC,CODHISTCTB,COMPLHIST,NUMDOC,VENCIMENTO,LIBERADO,CODUSU, CODPROJ, SEQUENCIA) VALUES(16,'01/02/2017', 217, 65, 'R', 155, 0, 0, '28/02/2017', 70000, 211, 'APROPR.FOLHA DE PAGAMENTO D/MÊS 02/2017', 0, '01/02/2017', 'S',0, 0, 0)</v>
      </c>
    </row>
    <row r="67" spans="1:26" x14ac:dyDescent="0.2">
      <c r="A67" s="1">
        <v>16</v>
      </c>
      <c r="B67" s="2" t="s">
        <v>7739</v>
      </c>
      <c r="C67" s="7" t="str">
        <f t="shared" si="7"/>
        <v>01/02/2017</v>
      </c>
      <c r="D67" s="1">
        <v>217</v>
      </c>
      <c r="E67" s="1">
        <v>66</v>
      </c>
      <c r="F67" t="s">
        <v>20</v>
      </c>
      <c r="G67">
        <v>416</v>
      </c>
      <c r="H67" s="1">
        <v>0</v>
      </c>
      <c r="I67" s="1">
        <v>0</v>
      </c>
      <c r="J67" t="s">
        <v>7757</v>
      </c>
      <c r="K67" s="7" t="str">
        <f t="shared" si="8"/>
        <v>28/02/2017</v>
      </c>
      <c r="L67" s="4">
        <v>70000</v>
      </c>
      <c r="M67" s="1">
        <v>211</v>
      </c>
      <c r="N67" t="s">
        <v>7769</v>
      </c>
      <c r="O67" s="1">
        <v>0</v>
      </c>
      <c r="P67" s="2" t="s">
        <v>7739</v>
      </c>
      <c r="Q67" s="7" t="str">
        <f t="shared" si="9"/>
        <v>01/02/2017</v>
      </c>
      <c r="R67" s="3" t="s">
        <v>23</v>
      </c>
      <c r="S67" s="1">
        <v>0</v>
      </c>
      <c r="T67">
        <v>0</v>
      </c>
      <c r="U67" s="1">
        <v>0</v>
      </c>
      <c r="V67" s="5" t="str">
        <f t="shared" si="10"/>
        <v>16,'01/02/2017', 217, 66, 'D', 416, 0, 0, '28/02/2017', 70000, 211, 'APROPR.FOLHA DE PAGAMENTO D/MÊS 02/2017', 0, '01/02/2017', 'S</v>
      </c>
      <c r="W67" t="str">
        <f t="shared" si="11"/>
        <v>',0, 0, 0</v>
      </c>
      <c r="X67" t="str">
        <f t="shared" si="12"/>
        <v>16,'01/02/2017', 217, 66, 'D', 416, 0, 0, '28/02/2017', 70000, 211, 'APROPR.FOLHA DE PAGAMENTO D/MÊS 02/2017', 0, '01/02/2017', 'S',0, 0, 0</v>
      </c>
      <c r="Y67" s="3" t="s">
        <v>7741</v>
      </c>
      <c r="Z67" t="str">
        <f t="shared" si="13"/>
        <v>INSERT INTO TCBLAN (CODEMP,REFERENCIA,NUMLOTE,NUMLANC,TIPLANC,CODCTACTB,CODCONPAR,CODCENCUS,DTMOV,VLRLANC,CODHISTCTB,COMPLHIST,NUMDOC,VENCIMENTO,LIBERADO,CODUSU, CODPROJ, SEQUENCIA) VALUES(16,'01/02/2017', 217, 66, 'D', 416, 0, 0, '28/02/2017', 70000, 211, 'APROPR.FOLHA DE PAGAMENTO D/MÊS 02/2017', 0, '01/02/2017', 'S',0, 0, 0)</v>
      </c>
    </row>
    <row r="68" spans="1:26" x14ac:dyDescent="0.2">
      <c r="A68" s="1">
        <v>16</v>
      </c>
      <c r="B68" s="2" t="s">
        <v>7739</v>
      </c>
      <c r="C68" s="7" t="str">
        <f t="shared" si="7"/>
        <v>01/02/2017</v>
      </c>
      <c r="D68" s="1">
        <v>217</v>
      </c>
      <c r="E68" s="1">
        <v>67</v>
      </c>
      <c r="F68" t="s">
        <v>20</v>
      </c>
      <c r="G68">
        <v>155</v>
      </c>
      <c r="H68" s="1">
        <v>0</v>
      </c>
      <c r="I68" s="1">
        <v>0</v>
      </c>
      <c r="J68" t="s">
        <v>7757</v>
      </c>
      <c r="K68" s="7" t="str">
        <f t="shared" si="8"/>
        <v>28/02/2017</v>
      </c>
      <c r="L68" s="4">
        <v>1216.8800000000001</v>
      </c>
      <c r="M68" s="1">
        <v>211</v>
      </c>
      <c r="N68" t="s">
        <v>7769</v>
      </c>
      <c r="O68" s="1">
        <v>0</v>
      </c>
      <c r="P68" s="2" t="s">
        <v>7739</v>
      </c>
      <c r="Q68" s="7" t="str">
        <f t="shared" si="9"/>
        <v>01/02/2017</v>
      </c>
      <c r="R68" s="3" t="s">
        <v>23</v>
      </c>
      <c r="S68" s="1">
        <v>0</v>
      </c>
      <c r="T68">
        <v>0</v>
      </c>
      <c r="U68" s="1">
        <v>0</v>
      </c>
      <c r="V68" s="5" t="str">
        <f t="shared" si="10"/>
        <v>16,'01/02/2017', 217, 67, 'D', 155, 0, 0, '28/02/2017', 1216,88, 211, 'APROPR.FOLHA DE PAGAMENTO D/MÊS 02/2017', 0, '01/02/2017', 'S</v>
      </c>
      <c r="W68" t="str">
        <f t="shared" si="11"/>
        <v>',0, 0, 0</v>
      </c>
      <c r="X68" t="str">
        <f t="shared" si="12"/>
        <v>16,'01/02/2017', 217, 67, 'D', 155, 0, 0, '28/02/2017', 1216,88, 211, 'APROPR.FOLHA DE PAGAMENTO D/MÊS 02/2017', 0, '01/02/2017', 'S',0, 0, 0</v>
      </c>
      <c r="Y68" s="3" t="s">
        <v>7741</v>
      </c>
      <c r="Z68" t="str">
        <f t="shared" si="13"/>
        <v>INSERT INTO TCBLAN (CODEMP,REFERENCIA,NUMLOTE,NUMLANC,TIPLANC,CODCTACTB,CODCONPAR,CODCENCUS,DTMOV,VLRLANC,CODHISTCTB,COMPLHIST,NUMDOC,VENCIMENTO,LIBERADO,CODUSU, CODPROJ, SEQUENCIA) VALUES(16,'01/02/2017', 217, 67, 'D', 155, 0, 0, '28/02/2017', 1216,88, 211, 'APROPR.FOLHA DE PAGAMENTO D/MÊS 02/2017', 0, '01/02/2017', 'S',0, 0, 0)</v>
      </c>
    </row>
    <row r="69" spans="1:26" x14ac:dyDescent="0.2">
      <c r="A69" s="1">
        <v>16</v>
      </c>
      <c r="B69" s="2" t="s">
        <v>7739</v>
      </c>
      <c r="C69" s="7" t="str">
        <f t="shared" si="7"/>
        <v>01/02/2017</v>
      </c>
      <c r="D69" s="1">
        <v>217</v>
      </c>
      <c r="E69" s="1">
        <v>68</v>
      </c>
      <c r="F69" t="s">
        <v>296</v>
      </c>
      <c r="G69">
        <v>160</v>
      </c>
      <c r="H69" s="1">
        <v>0</v>
      </c>
      <c r="I69" s="1">
        <v>0</v>
      </c>
      <c r="J69" t="s">
        <v>7757</v>
      </c>
      <c r="K69" s="7" t="str">
        <f t="shared" si="8"/>
        <v>28/02/2017</v>
      </c>
      <c r="L69" s="4">
        <v>1216.8800000000001</v>
      </c>
      <c r="M69" s="1">
        <v>211</v>
      </c>
      <c r="N69" t="s">
        <v>7769</v>
      </c>
      <c r="O69" s="1">
        <v>0</v>
      </c>
      <c r="P69" s="2" t="s">
        <v>7739</v>
      </c>
      <c r="Q69" s="7" t="str">
        <f t="shared" si="9"/>
        <v>01/02/2017</v>
      </c>
      <c r="R69" s="3" t="s">
        <v>23</v>
      </c>
      <c r="S69" s="1">
        <v>0</v>
      </c>
      <c r="T69">
        <v>0</v>
      </c>
      <c r="U69" s="1">
        <v>0</v>
      </c>
      <c r="V69" s="5" t="str">
        <f t="shared" si="10"/>
        <v>16,'01/02/2017', 217, 68, 'R', 160, 0, 0, '28/02/2017', 1216,88, 211, 'APROPR.FOLHA DE PAGAMENTO D/MÊS 02/2017', 0, '01/02/2017', 'S</v>
      </c>
      <c r="W69" t="str">
        <f t="shared" si="11"/>
        <v>',0, 0, 0</v>
      </c>
      <c r="X69" t="str">
        <f t="shared" si="12"/>
        <v>16,'01/02/2017', 217, 68, 'R', 160, 0, 0, '28/02/2017', 1216,88, 211, 'APROPR.FOLHA DE PAGAMENTO D/MÊS 02/2017', 0, '01/02/2017', 'S',0, 0, 0</v>
      </c>
      <c r="Y69" s="3" t="s">
        <v>7741</v>
      </c>
      <c r="Z69" t="str">
        <f t="shared" si="13"/>
        <v>INSERT INTO TCBLAN (CODEMP,REFERENCIA,NUMLOTE,NUMLANC,TIPLANC,CODCTACTB,CODCONPAR,CODCENCUS,DTMOV,VLRLANC,CODHISTCTB,COMPLHIST,NUMDOC,VENCIMENTO,LIBERADO,CODUSU, CODPROJ, SEQUENCIA) VALUES(16,'01/02/2017', 217, 68, 'R', 160, 0, 0, '28/02/2017', 1216,88, 211, 'APROPR.FOLHA DE PAGAMENTO D/MÊS 02/2017', 0, '01/02/2017', 'S',0, 0, 0)</v>
      </c>
    </row>
    <row r="70" spans="1:26" x14ac:dyDescent="0.2">
      <c r="A70" s="1">
        <v>16</v>
      </c>
      <c r="B70" s="2" t="s">
        <v>7739</v>
      </c>
      <c r="C70" s="7" t="str">
        <f t="shared" si="7"/>
        <v>01/02/2017</v>
      </c>
      <c r="D70" s="1">
        <v>217</v>
      </c>
      <c r="E70" s="1">
        <v>69</v>
      </c>
      <c r="F70" t="s">
        <v>20</v>
      </c>
      <c r="G70">
        <v>155</v>
      </c>
      <c r="H70" s="1">
        <v>0</v>
      </c>
      <c r="I70" s="1">
        <v>0</v>
      </c>
      <c r="J70" t="s">
        <v>7757</v>
      </c>
      <c r="K70" s="7" t="str">
        <f t="shared" si="8"/>
        <v>28/02/2017</v>
      </c>
      <c r="L70" s="4">
        <v>1520.01</v>
      </c>
      <c r="M70" s="1">
        <v>211</v>
      </c>
      <c r="N70" t="s">
        <v>7769</v>
      </c>
      <c r="O70" s="1">
        <v>0</v>
      </c>
      <c r="P70" s="2" t="s">
        <v>7739</v>
      </c>
      <c r="Q70" s="7" t="str">
        <f t="shared" si="9"/>
        <v>01/02/2017</v>
      </c>
      <c r="R70" s="3" t="s">
        <v>23</v>
      </c>
      <c r="S70" s="1">
        <v>0</v>
      </c>
      <c r="T70">
        <v>0</v>
      </c>
      <c r="U70" s="1">
        <v>0</v>
      </c>
      <c r="V70" s="5" t="str">
        <f t="shared" si="10"/>
        <v>16,'01/02/2017', 217, 69, 'D', 155, 0, 0, '28/02/2017', 1520,01, 211, 'APROPR.FOLHA DE PAGAMENTO D/MÊS 02/2017', 0, '01/02/2017', 'S</v>
      </c>
      <c r="W70" t="str">
        <f t="shared" si="11"/>
        <v>',0, 0, 0</v>
      </c>
      <c r="X70" t="str">
        <f t="shared" si="12"/>
        <v>16,'01/02/2017', 217, 69, 'D', 155, 0, 0, '28/02/2017', 1520,01, 211, 'APROPR.FOLHA DE PAGAMENTO D/MÊS 02/2017', 0, '01/02/2017', 'S',0, 0, 0</v>
      </c>
      <c r="Y70" s="3" t="s">
        <v>7741</v>
      </c>
      <c r="Z70" t="str">
        <f t="shared" si="13"/>
        <v>INSERT INTO TCBLAN (CODEMP,REFERENCIA,NUMLOTE,NUMLANC,TIPLANC,CODCTACTB,CODCONPAR,CODCENCUS,DTMOV,VLRLANC,CODHISTCTB,COMPLHIST,NUMDOC,VENCIMENTO,LIBERADO,CODUSU, CODPROJ, SEQUENCIA) VALUES(16,'01/02/2017', 217, 69, 'D', 155, 0, 0, '28/02/2017', 1520,01, 211, 'APROPR.FOLHA DE PAGAMENTO D/MÊS 02/2017', 0, '01/02/2017', 'S',0, 0, 0)</v>
      </c>
    </row>
    <row r="71" spans="1:26" x14ac:dyDescent="0.2">
      <c r="A71" s="1">
        <v>16</v>
      </c>
      <c r="B71" s="2" t="s">
        <v>7739</v>
      </c>
      <c r="C71" s="7" t="str">
        <f t="shared" si="7"/>
        <v>01/02/2017</v>
      </c>
      <c r="D71" s="1">
        <v>217</v>
      </c>
      <c r="E71" s="1">
        <v>70</v>
      </c>
      <c r="F71" t="s">
        <v>296</v>
      </c>
      <c r="G71">
        <v>6179</v>
      </c>
      <c r="H71" s="1">
        <v>0</v>
      </c>
      <c r="I71" s="1">
        <v>0</v>
      </c>
      <c r="J71" t="s">
        <v>7757</v>
      </c>
      <c r="K71" s="7" t="str">
        <f t="shared" si="8"/>
        <v>28/02/2017</v>
      </c>
      <c r="L71" s="4">
        <v>1520.01</v>
      </c>
      <c r="M71" s="1">
        <v>211</v>
      </c>
      <c r="N71" t="s">
        <v>7769</v>
      </c>
      <c r="O71" s="1">
        <v>0</v>
      </c>
      <c r="P71" s="2" t="s">
        <v>7739</v>
      </c>
      <c r="Q71" s="7" t="str">
        <f t="shared" si="9"/>
        <v>01/02/2017</v>
      </c>
      <c r="R71" s="3" t="s">
        <v>23</v>
      </c>
      <c r="S71" s="1">
        <v>0</v>
      </c>
      <c r="T71">
        <v>0</v>
      </c>
      <c r="U71" s="1">
        <v>0</v>
      </c>
      <c r="V71" s="5" t="str">
        <f t="shared" si="10"/>
        <v>16,'01/02/2017', 217, 70, 'R', 6179, 0, 0, '28/02/2017', 1520,01, 211, 'APROPR.FOLHA DE PAGAMENTO D/MÊS 02/2017', 0, '01/02/2017', 'S</v>
      </c>
      <c r="W71" t="str">
        <f t="shared" si="11"/>
        <v>',0, 0, 0</v>
      </c>
      <c r="X71" t="str">
        <f t="shared" si="12"/>
        <v>16,'01/02/2017', 217, 70, 'R', 6179, 0, 0, '28/02/2017', 1520,01, 211, 'APROPR.FOLHA DE PAGAMENTO D/MÊS 02/2017', 0, '01/02/2017', 'S',0, 0, 0</v>
      </c>
      <c r="Y71" s="3" t="s">
        <v>7741</v>
      </c>
      <c r="Z71" t="str">
        <f t="shared" si="13"/>
        <v>INSERT INTO TCBLAN (CODEMP,REFERENCIA,NUMLOTE,NUMLANC,TIPLANC,CODCTACTB,CODCONPAR,CODCENCUS,DTMOV,VLRLANC,CODHISTCTB,COMPLHIST,NUMDOC,VENCIMENTO,LIBERADO,CODUSU, CODPROJ, SEQUENCIA) VALUES(16,'01/02/2017', 217, 70, 'R', 6179, 0, 0, '28/02/2017', 1520,01, 211, 'APROPR.FOLHA DE PAGAMENTO D/MÊS 02/2017', 0, '01/02/2017', 'S',0, 0, 0)</v>
      </c>
    </row>
    <row r="72" spans="1:26" x14ac:dyDescent="0.2">
      <c r="A72" s="1">
        <v>16</v>
      </c>
      <c r="B72" s="2" t="s">
        <v>7739</v>
      </c>
      <c r="C72" s="7" t="str">
        <f t="shared" si="7"/>
        <v>01/02/2017</v>
      </c>
      <c r="D72" s="1">
        <v>217</v>
      </c>
      <c r="E72" s="1">
        <v>71</v>
      </c>
      <c r="F72" t="s">
        <v>296</v>
      </c>
      <c r="G72">
        <v>6099</v>
      </c>
      <c r="H72" s="1">
        <v>0</v>
      </c>
      <c r="I72" s="1">
        <v>0</v>
      </c>
      <c r="J72" t="s">
        <v>7757</v>
      </c>
      <c r="K72" s="7" t="str">
        <f t="shared" si="8"/>
        <v>28/02/2017</v>
      </c>
      <c r="L72" s="4">
        <v>5662.24</v>
      </c>
      <c r="M72" s="1">
        <v>211</v>
      </c>
      <c r="N72" t="s">
        <v>7769</v>
      </c>
      <c r="O72" s="1">
        <v>0</v>
      </c>
      <c r="P72" s="2" t="s">
        <v>7739</v>
      </c>
      <c r="Q72" s="7" t="str">
        <f t="shared" si="9"/>
        <v>01/02/2017</v>
      </c>
      <c r="R72" s="3" t="s">
        <v>23</v>
      </c>
      <c r="S72" s="1">
        <v>0</v>
      </c>
      <c r="T72">
        <v>0</v>
      </c>
      <c r="U72" s="1">
        <v>0</v>
      </c>
      <c r="V72" s="5" t="str">
        <f t="shared" si="10"/>
        <v>16,'01/02/2017', 217, 71, 'R', 6099, 0, 0, '28/02/2017', 5662,24, 211, 'APROPR.FOLHA DE PAGAMENTO D/MÊS 02/2017', 0, '01/02/2017', 'S</v>
      </c>
      <c r="W72" t="str">
        <f t="shared" si="11"/>
        <v>',0, 0, 0</v>
      </c>
      <c r="X72" t="str">
        <f t="shared" si="12"/>
        <v>16,'01/02/2017', 217, 71, 'R', 6099, 0, 0, '28/02/2017', 5662,24, 211, 'APROPR.FOLHA DE PAGAMENTO D/MÊS 02/2017', 0, '01/02/2017', 'S',0, 0, 0</v>
      </c>
      <c r="Y72" s="3" t="s">
        <v>7741</v>
      </c>
      <c r="Z72" t="str">
        <f t="shared" si="13"/>
        <v>INSERT INTO TCBLAN (CODEMP,REFERENCIA,NUMLOTE,NUMLANC,TIPLANC,CODCTACTB,CODCONPAR,CODCENCUS,DTMOV,VLRLANC,CODHISTCTB,COMPLHIST,NUMDOC,VENCIMENTO,LIBERADO,CODUSU, CODPROJ, SEQUENCIA) VALUES(16,'01/02/2017', 217, 71, 'R', 6099, 0, 0, '28/02/2017', 5662,24, 211, 'APROPR.FOLHA DE PAGAMENTO D/MÊS 02/2017', 0, '01/02/2017', 'S',0, 0, 0)</v>
      </c>
    </row>
    <row r="73" spans="1:26" x14ac:dyDescent="0.2">
      <c r="A73" s="1">
        <v>16</v>
      </c>
      <c r="B73" s="2" t="s">
        <v>7739</v>
      </c>
      <c r="C73" s="7" t="str">
        <f t="shared" si="7"/>
        <v>01/02/2017</v>
      </c>
      <c r="D73" s="1">
        <v>217</v>
      </c>
      <c r="E73" s="1">
        <v>72</v>
      </c>
      <c r="F73" t="s">
        <v>20</v>
      </c>
      <c r="G73">
        <v>155</v>
      </c>
      <c r="H73" s="1">
        <v>0</v>
      </c>
      <c r="I73" s="1">
        <v>0</v>
      </c>
      <c r="J73" t="s">
        <v>7757</v>
      </c>
      <c r="K73" s="7" t="str">
        <f t="shared" si="8"/>
        <v>28/02/2017</v>
      </c>
      <c r="L73" s="4">
        <v>5662.24</v>
      </c>
      <c r="M73" s="1">
        <v>211</v>
      </c>
      <c r="N73" t="s">
        <v>7769</v>
      </c>
      <c r="O73" s="1">
        <v>0</v>
      </c>
      <c r="P73" s="2" t="s">
        <v>7739</v>
      </c>
      <c r="Q73" s="7" t="str">
        <f t="shared" si="9"/>
        <v>01/02/2017</v>
      </c>
      <c r="R73" s="3" t="s">
        <v>23</v>
      </c>
      <c r="S73" s="1">
        <v>0</v>
      </c>
      <c r="T73">
        <v>0</v>
      </c>
      <c r="U73" s="1">
        <v>0</v>
      </c>
      <c r="V73" s="5" t="str">
        <f t="shared" si="10"/>
        <v>16,'01/02/2017', 217, 72, 'D', 155, 0, 0, '28/02/2017', 5662,24, 211, 'APROPR.FOLHA DE PAGAMENTO D/MÊS 02/2017', 0, '01/02/2017', 'S</v>
      </c>
      <c r="W73" t="str">
        <f t="shared" si="11"/>
        <v>',0, 0, 0</v>
      </c>
      <c r="X73" t="str">
        <f t="shared" si="12"/>
        <v>16,'01/02/2017', 217, 72, 'D', 155, 0, 0, '28/02/2017', 5662,24, 211, 'APROPR.FOLHA DE PAGAMENTO D/MÊS 02/2017', 0, '01/02/2017', 'S',0, 0, 0</v>
      </c>
      <c r="Y73" s="3" t="s">
        <v>7741</v>
      </c>
      <c r="Z73" t="str">
        <f t="shared" si="13"/>
        <v>INSERT INTO TCBLAN (CODEMP,REFERENCIA,NUMLOTE,NUMLANC,TIPLANC,CODCTACTB,CODCONPAR,CODCENCUS,DTMOV,VLRLANC,CODHISTCTB,COMPLHIST,NUMDOC,VENCIMENTO,LIBERADO,CODUSU, CODPROJ, SEQUENCIA) VALUES(16,'01/02/2017', 217, 72, 'D', 155, 0, 0, '28/02/2017', 5662,24, 211, 'APROPR.FOLHA DE PAGAMENTO D/MÊS 02/2017', 0, '01/02/2017', 'S',0, 0, 0)</v>
      </c>
    </row>
    <row r="74" spans="1:26" x14ac:dyDescent="0.2">
      <c r="A74" s="1">
        <v>16</v>
      </c>
      <c r="B74" s="2" t="s">
        <v>7739</v>
      </c>
      <c r="C74" s="7" t="str">
        <f t="shared" si="7"/>
        <v>01/02/2017</v>
      </c>
      <c r="D74" s="1">
        <v>217</v>
      </c>
      <c r="E74" s="1">
        <v>73</v>
      </c>
      <c r="F74" t="s">
        <v>20</v>
      </c>
      <c r="G74">
        <v>155</v>
      </c>
      <c r="H74" s="1">
        <v>0</v>
      </c>
      <c r="I74" s="1">
        <v>0</v>
      </c>
      <c r="J74" t="s">
        <v>7757</v>
      </c>
      <c r="K74" s="7" t="str">
        <f t="shared" si="8"/>
        <v>28/02/2017</v>
      </c>
      <c r="L74" s="4">
        <v>16602.22</v>
      </c>
      <c r="M74" s="1">
        <v>211</v>
      </c>
      <c r="N74" t="s">
        <v>7769</v>
      </c>
      <c r="O74" s="1">
        <v>0</v>
      </c>
      <c r="P74" s="2" t="s">
        <v>7739</v>
      </c>
      <c r="Q74" s="7" t="str">
        <f t="shared" si="9"/>
        <v>01/02/2017</v>
      </c>
      <c r="R74" s="3" t="s">
        <v>23</v>
      </c>
      <c r="S74" s="1">
        <v>0</v>
      </c>
      <c r="T74">
        <v>0</v>
      </c>
      <c r="U74" s="1">
        <v>0</v>
      </c>
      <c r="V74" s="5" t="str">
        <f t="shared" si="10"/>
        <v>16,'01/02/2017', 217, 73, 'D', 155, 0, 0, '28/02/2017', 16602,22, 211, 'APROPR.FOLHA DE PAGAMENTO D/MÊS 02/2017', 0, '01/02/2017', 'S</v>
      </c>
      <c r="W74" t="str">
        <f t="shared" si="11"/>
        <v>',0, 0, 0</v>
      </c>
      <c r="X74" t="str">
        <f t="shared" si="12"/>
        <v>16,'01/02/2017', 217, 73, 'D', 155, 0, 0, '28/02/2017', 16602,22, 211, 'APROPR.FOLHA DE PAGAMENTO D/MÊS 02/2017', 0, '01/02/2017', 'S',0, 0, 0</v>
      </c>
      <c r="Y74" s="3" t="s">
        <v>7741</v>
      </c>
      <c r="Z74" t="str">
        <f t="shared" si="13"/>
        <v>INSERT INTO TCBLAN (CODEMP,REFERENCIA,NUMLOTE,NUMLANC,TIPLANC,CODCTACTB,CODCONPAR,CODCENCUS,DTMOV,VLRLANC,CODHISTCTB,COMPLHIST,NUMDOC,VENCIMENTO,LIBERADO,CODUSU, CODPROJ, SEQUENCIA) VALUES(16,'01/02/2017', 217, 73, 'D', 155, 0, 0, '28/02/2017', 16602,22, 211, 'APROPR.FOLHA DE PAGAMENTO D/MÊS 02/2017', 0, '01/02/2017', 'S',0, 0, 0)</v>
      </c>
    </row>
    <row r="75" spans="1:26" x14ac:dyDescent="0.2">
      <c r="A75" s="1">
        <v>16</v>
      </c>
      <c r="B75" s="2" t="s">
        <v>7739</v>
      </c>
      <c r="C75" s="7" t="str">
        <f t="shared" si="7"/>
        <v>01/02/2017</v>
      </c>
      <c r="D75" s="1">
        <v>217</v>
      </c>
      <c r="E75" s="1">
        <v>74</v>
      </c>
      <c r="F75" t="s">
        <v>296</v>
      </c>
      <c r="G75">
        <v>162</v>
      </c>
      <c r="H75" s="1">
        <v>0</v>
      </c>
      <c r="I75" s="1">
        <v>0</v>
      </c>
      <c r="J75" t="s">
        <v>7757</v>
      </c>
      <c r="K75" s="7" t="str">
        <f t="shared" si="8"/>
        <v>28/02/2017</v>
      </c>
      <c r="L75" s="4">
        <v>16602.22</v>
      </c>
      <c r="M75" s="1">
        <v>211</v>
      </c>
      <c r="N75" t="s">
        <v>7769</v>
      </c>
      <c r="O75" s="1">
        <v>0</v>
      </c>
      <c r="P75" s="2" t="s">
        <v>7739</v>
      </c>
      <c r="Q75" s="7" t="str">
        <f t="shared" si="9"/>
        <v>01/02/2017</v>
      </c>
      <c r="R75" s="3" t="s">
        <v>23</v>
      </c>
      <c r="S75" s="1">
        <v>0</v>
      </c>
      <c r="T75">
        <v>0</v>
      </c>
      <c r="U75" s="1">
        <v>0</v>
      </c>
      <c r="V75" s="5" t="str">
        <f t="shared" si="10"/>
        <v>16,'01/02/2017', 217, 74, 'R', 162, 0, 0, '28/02/2017', 16602,22, 211, 'APROPR.FOLHA DE PAGAMENTO D/MÊS 02/2017', 0, '01/02/2017', 'S</v>
      </c>
      <c r="W75" t="str">
        <f t="shared" si="11"/>
        <v>',0, 0, 0</v>
      </c>
      <c r="X75" t="str">
        <f t="shared" si="12"/>
        <v>16,'01/02/2017', 217, 74, 'R', 162, 0, 0, '28/02/2017', 16602,22, 211, 'APROPR.FOLHA DE PAGAMENTO D/MÊS 02/2017', 0, '01/02/2017', 'S',0, 0, 0</v>
      </c>
      <c r="Y75" s="3" t="s">
        <v>7741</v>
      </c>
      <c r="Z75" t="str">
        <f t="shared" si="13"/>
        <v>INSERT INTO TCBLAN (CODEMP,REFERENCIA,NUMLOTE,NUMLANC,TIPLANC,CODCTACTB,CODCONPAR,CODCENCUS,DTMOV,VLRLANC,CODHISTCTB,COMPLHIST,NUMDOC,VENCIMENTO,LIBERADO,CODUSU, CODPROJ, SEQUENCIA) VALUES(16,'01/02/2017', 217, 74, 'R', 162, 0, 0, '28/02/2017', 16602,22, 211, 'APROPR.FOLHA DE PAGAMENTO D/MÊS 02/2017', 0, '01/02/2017', 'S',0, 0, 0)</v>
      </c>
    </row>
    <row r="76" spans="1:26" x14ac:dyDescent="0.2">
      <c r="A76" s="1">
        <v>16</v>
      </c>
      <c r="B76" s="2" t="s">
        <v>7739</v>
      </c>
      <c r="C76" s="7" t="str">
        <f t="shared" si="7"/>
        <v>01/02/2017</v>
      </c>
      <c r="D76" s="1">
        <v>217</v>
      </c>
      <c r="E76" s="1">
        <v>75</v>
      </c>
      <c r="F76" t="s">
        <v>296</v>
      </c>
      <c r="G76">
        <v>28456</v>
      </c>
      <c r="H76" s="1">
        <v>0</v>
      </c>
      <c r="I76" s="1">
        <v>0</v>
      </c>
      <c r="J76" t="s">
        <v>7739</v>
      </c>
      <c r="K76" s="7" t="str">
        <f t="shared" si="8"/>
        <v>01/02/2017</v>
      </c>
      <c r="L76" s="4">
        <v>8</v>
      </c>
      <c r="M76" s="1">
        <v>211</v>
      </c>
      <c r="N76" t="s">
        <v>7773</v>
      </c>
      <c r="O76" s="1">
        <v>0</v>
      </c>
      <c r="P76" s="2" t="s">
        <v>7739</v>
      </c>
      <c r="Q76" s="7" t="str">
        <f t="shared" si="9"/>
        <v>01/02/2017</v>
      </c>
      <c r="R76" s="3" t="s">
        <v>23</v>
      </c>
      <c r="S76" s="1">
        <v>0</v>
      </c>
      <c r="T76">
        <v>0</v>
      </c>
      <c r="U76" s="1">
        <v>0</v>
      </c>
      <c r="V76" s="5" t="str">
        <f t="shared" si="10"/>
        <v>16,'01/02/2017', 217, 75, 'R', 28456, 0, 0, '01/02/2017', 8, 211, 'DEBITO EM C/C TARIFA BANCÁRIA', 0, '01/02/2017', 'S</v>
      </c>
      <c r="W76" t="str">
        <f t="shared" si="11"/>
        <v>',0, 0, 0</v>
      </c>
      <c r="X76" t="str">
        <f t="shared" si="12"/>
        <v>16,'01/02/2017', 217, 75, 'R', 28456, 0, 0, '01/02/2017', 8, 211, 'DEBITO EM C/C TARIFA BANCÁRIA', 0, '01/02/2017', 'S',0, 0, 0</v>
      </c>
      <c r="Y76" s="3" t="s">
        <v>7741</v>
      </c>
      <c r="Z76" t="str">
        <f t="shared" si="13"/>
        <v>INSERT INTO TCBLAN (CODEMP,REFERENCIA,NUMLOTE,NUMLANC,TIPLANC,CODCTACTB,CODCONPAR,CODCENCUS,DTMOV,VLRLANC,CODHISTCTB,COMPLHIST,NUMDOC,VENCIMENTO,LIBERADO,CODUSU, CODPROJ, SEQUENCIA) VALUES(16,'01/02/2017', 217, 75, 'R', 28456, 0, 0, '01/02/2017', 8, 211, 'DEBITO EM C/C TARIFA BANCÁRIA', 0, '01/02/2017', 'S',0, 0, 0)</v>
      </c>
    </row>
    <row r="77" spans="1:26" x14ac:dyDescent="0.2">
      <c r="A77" s="1">
        <v>16</v>
      </c>
      <c r="B77" s="2" t="s">
        <v>7739</v>
      </c>
      <c r="C77" s="7" t="str">
        <f t="shared" si="7"/>
        <v>01/02/2017</v>
      </c>
      <c r="D77" s="1">
        <v>217</v>
      </c>
      <c r="E77" s="1">
        <v>76</v>
      </c>
      <c r="F77" t="s">
        <v>20</v>
      </c>
      <c r="G77">
        <v>6602</v>
      </c>
      <c r="H77" s="1">
        <v>0</v>
      </c>
      <c r="I77" s="1">
        <v>0</v>
      </c>
      <c r="J77" t="s">
        <v>7739</v>
      </c>
      <c r="K77" s="7" t="str">
        <f t="shared" si="8"/>
        <v>01/02/2017</v>
      </c>
      <c r="L77" s="4">
        <v>8</v>
      </c>
      <c r="M77" s="1">
        <v>211</v>
      </c>
      <c r="N77" t="s">
        <v>7773</v>
      </c>
      <c r="O77" s="1">
        <v>0</v>
      </c>
      <c r="P77" s="2" t="s">
        <v>7739</v>
      </c>
      <c r="Q77" s="7" t="str">
        <f t="shared" si="9"/>
        <v>01/02/2017</v>
      </c>
      <c r="R77" s="3" t="s">
        <v>23</v>
      </c>
      <c r="S77" s="1">
        <v>0</v>
      </c>
      <c r="T77">
        <v>0</v>
      </c>
      <c r="U77" s="1">
        <v>0</v>
      </c>
      <c r="V77" s="5" t="str">
        <f t="shared" si="10"/>
        <v>16,'01/02/2017', 217, 76, 'D', 6602, 0, 0, '01/02/2017', 8, 211, 'DEBITO EM C/C TARIFA BANCÁRIA', 0, '01/02/2017', 'S</v>
      </c>
      <c r="W77" t="str">
        <f t="shared" si="11"/>
        <v>',0, 0, 0</v>
      </c>
      <c r="X77" t="str">
        <f t="shared" si="12"/>
        <v>16,'01/02/2017', 217, 76, 'D', 6602, 0, 0, '01/02/2017', 8, 211, 'DEBITO EM C/C TARIFA BANCÁRIA', 0, '01/02/2017', 'S',0, 0, 0</v>
      </c>
      <c r="Y77" s="3" t="s">
        <v>7741</v>
      </c>
      <c r="Z77" t="str">
        <f t="shared" si="13"/>
        <v>INSERT INTO TCBLAN (CODEMP,REFERENCIA,NUMLOTE,NUMLANC,TIPLANC,CODCTACTB,CODCONPAR,CODCENCUS,DTMOV,VLRLANC,CODHISTCTB,COMPLHIST,NUMDOC,VENCIMENTO,LIBERADO,CODUSU, CODPROJ, SEQUENCIA) VALUES(16,'01/02/2017', 217, 76, 'D', 6602, 0, 0, '01/02/2017', 8, 211, 'DEBITO EM C/C TARIFA BANCÁRIA', 0, '01/02/2017', 'S',0, 0, 0)</v>
      </c>
    </row>
    <row r="78" spans="1:26" x14ac:dyDescent="0.2">
      <c r="A78" s="1">
        <v>16</v>
      </c>
      <c r="B78" s="2" t="s">
        <v>7739</v>
      </c>
      <c r="C78" s="7" t="str">
        <f t="shared" si="7"/>
        <v>01/02/2017</v>
      </c>
      <c r="D78" s="1">
        <v>217</v>
      </c>
      <c r="E78" s="1">
        <v>77</v>
      </c>
      <c r="F78" t="s">
        <v>296</v>
      </c>
      <c r="G78">
        <v>28456</v>
      </c>
      <c r="H78" s="1">
        <v>0</v>
      </c>
      <c r="I78" s="1">
        <v>0</v>
      </c>
      <c r="J78" t="s">
        <v>7739</v>
      </c>
      <c r="K78" s="7" t="str">
        <f t="shared" si="8"/>
        <v>01/02/2017</v>
      </c>
      <c r="L78" s="4">
        <v>253</v>
      </c>
      <c r="M78" s="1">
        <v>211</v>
      </c>
      <c r="N78" t="s">
        <v>7774</v>
      </c>
      <c r="O78" s="1">
        <v>0</v>
      </c>
      <c r="P78" s="2" t="s">
        <v>7739</v>
      </c>
      <c r="Q78" s="7" t="str">
        <f t="shared" si="9"/>
        <v>01/02/2017</v>
      </c>
      <c r="R78" s="3" t="s">
        <v>23</v>
      </c>
      <c r="S78" s="1">
        <v>0</v>
      </c>
      <c r="T78">
        <v>0</v>
      </c>
      <c r="U78" s="1">
        <v>0</v>
      </c>
      <c r="V78" s="5" t="str">
        <f t="shared" si="10"/>
        <v>16,'01/02/2017', 217, 77, 'R', 28456, 0, 0, '01/02/2017', 253, 211, 'DEBITO EM C/C DESPESA COM ALIMENTAÇÃO (REEMBOLSO CELSO)', 0, '01/02/2017', 'S</v>
      </c>
      <c r="W78" t="str">
        <f t="shared" si="11"/>
        <v>',0, 0, 0</v>
      </c>
      <c r="X78" t="str">
        <f t="shared" si="12"/>
        <v>16,'01/02/2017', 217, 77, 'R', 28456, 0, 0, '01/02/2017', 253, 211, 'DEBITO EM C/C DESPESA COM ALIMENTAÇÃO (REEMBOLSO CELSO)', 0, '01/02/2017', 'S',0, 0, 0</v>
      </c>
      <c r="Y78" s="3" t="s">
        <v>7741</v>
      </c>
      <c r="Z78" t="str">
        <f t="shared" si="13"/>
        <v>INSERT INTO TCBLAN (CODEMP,REFERENCIA,NUMLOTE,NUMLANC,TIPLANC,CODCTACTB,CODCONPAR,CODCENCUS,DTMOV,VLRLANC,CODHISTCTB,COMPLHIST,NUMDOC,VENCIMENTO,LIBERADO,CODUSU, CODPROJ, SEQUENCIA) VALUES(16,'01/02/2017', 217, 77, 'R', 28456, 0, 0, '01/02/2017', 253, 211, 'DEBITO EM C/C DESPESA COM ALIMENTAÇÃO (REEMBOLSO CELSO)', 0, '01/02/2017', 'S',0, 0, 0)</v>
      </c>
    </row>
    <row r="79" spans="1:26" x14ac:dyDescent="0.2">
      <c r="A79" s="1">
        <v>16</v>
      </c>
      <c r="B79" s="2" t="s">
        <v>7739</v>
      </c>
      <c r="C79" s="7" t="str">
        <f t="shared" si="7"/>
        <v>01/02/2017</v>
      </c>
      <c r="D79" s="1">
        <v>217</v>
      </c>
      <c r="E79" s="1">
        <v>78</v>
      </c>
      <c r="F79" t="s">
        <v>20</v>
      </c>
      <c r="G79">
        <v>430</v>
      </c>
      <c r="H79" s="1">
        <v>0</v>
      </c>
      <c r="I79" s="1">
        <v>0</v>
      </c>
      <c r="J79" t="s">
        <v>7739</v>
      </c>
      <c r="K79" s="7" t="str">
        <f t="shared" si="8"/>
        <v>01/02/2017</v>
      </c>
      <c r="L79" s="4">
        <v>253</v>
      </c>
      <c r="M79" s="1">
        <v>211</v>
      </c>
      <c r="N79" t="s">
        <v>7774</v>
      </c>
      <c r="O79" s="1">
        <v>0</v>
      </c>
      <c r="P79" s="2" t="s">
        <v>7739</v>
      </c>
      <c r="Q79" s="7" t="str">
        <f t="shared" si="9"/>
        <v>01/02/2017</v>
      </c>
      <c r="R79" s="3" t="s">
        <v>23</v>
      </c>
      <c r="S79" s="1">
        <v>0</v>
      </c>
      <c r="T79">
        <v>0</v>
      </c>
      <c r="U79" s="1">
        <v>0</v>
      </c>
      <c r="V79" s="5" t="str">
        <f t="shared" si="10"/>
        <v>16,'01/02/2017', 217, 78, 'D', 430, 0, 0, '01/02/2017', 253, 211, 'DEBITO EM C/C DESPESA COM ALIMENTAÇÃO (REEMBOLSO CELSO)', 0, '01/02/2017', 'S</v>
      </c>
      <c r="W79" t="str">
        <f t="shared" si="11"/>
        <v>',0, 0, 0</v>
      </c>
      <c r="X79" t="str">
        <f t="shared" si="12"/>
        <v>16,'01/02/2017', 217, 78, 'D', 430, 0, 0, '01/02/2017', 253, 211, 'DEBITO EM C/C DESPESA COM ALIMENTAÇÃO (REEMBOLSO CELSO)', 0, '01/02/2017', 'S',0, 0, 0</v>
      </c>
      <c r="Y79" s="3" t="s">
        <v>7741</v>
      </c>
      <c r="Z79" t="str">
        <f t="shared" si="13"/>
        <v>INSERT INTO TCBLAN (CODEMP,REFERENCIA,NUMLOTE,NUMLANC,TIPLANC,CODCTACTB,CODCONPAR,CODCENCUS,DTMOV,VLRLANC,CODHISTCTB,COMPLHIST,NUMDOC,VENCIMENTO,LIBERADO,CODUSU, CODPROJ, SEQUENCIA) VALUES(16,'01/02/2017', 217, 78, 'D', 430, 0, 0, '01/02/2017', 253, 211, 'DEBITO EM C/C DESPESA COM ALIMENTAÇÃO (REEMBOLSO CELSO)', 0, '01/02/2017', 'S',0, 0, 0)</v>
      </c>
    </row>
    <row r="80" spans="1:26" x14ac:dyDescent="0.2">
      <c r="A80" s="1">
        <v>16</v>
      </c>
      <c r="B80" s="2" t="s">
        <v>7739</v>
      </c>
      <c r="C80" s="7" t="str">
        <f t="shared" si="7"/>
        <v>01/02/2017</v>
      </c>
      <c r="D80" s="1">
        <v>217</v>
      </c>
      <c r="E80" s="1">
        <v>79</v>
      </c>
      <c r="F80" t="s">
        <v>296</v>
      </c>
      <c r="G80">
        <v>28456</v>
      </c>
      <c r="H80" s="1">
        <v>0</v>
      </c>
      <c r="I80" s="1">
        <v>0</v>
      </c>
      <c r="J80" t="s">
        <v>7739</v>
      </c>
      <c r="K80" s="7" t="str">
        <f t="shared" si="8"/>
        <v>01/02/2017</v>
      </c>
      <c r="L80" s="4">
        <v>22</v>
      </c>
      <c r="M80" s="1">
        <v>211</v>
      </c>
      <c r="N80" t="s">
        <v>7775</v>
      </c>
      <c r="O80" s="1">
        <v>0</v>
      </c>
      <c r="P80" s="2" t="s">
        <v>7739</v>
      </c>
      <c r="Q80" s="7" t="str">
        <f t="shared" si="9"/>
        <v>01/02/2017</v>
      </c>
      <c r="R80" s="3" t="s">
        <v>23</v>
      </c>
      <c r="S80" s="1">
        <v>0</v>
      </c>
      <c r="T80">
        <v>0</v>
      </c>
      <c r="U80" s="1">
        <v>0</v>
      </c>
      <c r="V80" s="5" t="str">
        <f t="shared" si="10"/>
        <v>16,'01/02/2017', 217, 79, 'R', 28456, 0, 0, '01/02/2017', 22, 211, 'DEBITO EM C/C DESPESA COM ESTACIONAMENTO (REEMBOLSO CELSO)', 0, '01/02/2017', 'S</v>
      </c>
      <c r="W80" t="str">
        <f t="shared" si="11"/>
        <v>',0, 0, 0</v>
      </c>
      <c r="X80" t="str">
        <f t="shared" si="12"/>
        <v>16,'01/02/2017', 217, 79, 'R', 28456, 0, 0, '01/02/2017', 22, 211, 'DEBITO EM C/C DESPESA COM ESTACIONAMENTO (REEMBOLSO CELSO)', 0, '01/02/2017', 'S',0, 0, 0</v>
      </c>
      <c r="Y80" s="3" t="s">
        <v>7741</v>
      </c>
      <c r="Z80" t="str">
        <f t="shared" si="13"/>
        <v>INSERT INTO TCBLAN (CODEMP,REFERENCIA,NUMLOTE,NUMLANC,TIPLANC,CODCTACTB,CODCONPAR,CODCENCUS,DTMOV,VLRLANC,CODHISTCTB,COMPLHIST,NUMDOC,VENCIMENTO,LIBERADO,CODUSU, CODPROJ, SEQUENCIA) VALUES(16,'01/02/2017', 217, 79, 'R', 28456, 0, 0, '01/02/2017', 22, 211, 'DEBITO EM C/C DESPESA COM ESTACIONAMENTO (REEMBOLSO CELSO)', 0, '01/02/2017', 'S',0, 0, 0)</v>
      </c>
    </row>
    <row r="81" spans="1:26" x14ac:dyDescent="0.2">
      <c r="A81" s="1">
        <v>16</v>
      </c>
      <c r="B81" s="2" t="s">
        <v>7739</v>
      </c>
      <c r="C81" s="7" t="str">
        <f t="shared" si="7"/>
        <v>01/02/2017</v>
      </c>
      <c r="D81" s="1">
        <v>217</v>
      </c>
      <c r="E81" s="1">
        <v>80</v>
      </c>
      <c r="F81" t="s">
        <v>20</v>
      </c>
      <c r="G81">
        <v>6598</v>
      </c>
      <c r="H81" s="1">
        <v>0</v>
      </c>
      <c r="I81" s="1">
        <v>0</v>
      </c>
      <c r="J81" t="s">
        <v>7739</v>
      </c>
      <c r="K81" s="7" t="str">
        <f t="shared" si="8"/>
        <v>01/02/2017</v>
      </c>
      <c r="L81" s="4">
        <v>22</v>
      </c>
      <c r="M81" s="1">
        <v>211</v>
      </c>
      <c r="N81" t="s">
        <v>7775</v>
      </c>
      <c r="O81" s="1">
        <v>0</v>
      </c>
      <c r="P81" s="2" t="s">
        <v>7739</v>
      </c>
      <c r="Q81" s="7" t="str">
        <f t="shared" si="9"/>
        <v>01/02/2017</v>
      </c>
      <c r="R81" s="3" t="s">
        <v>23</v>
      </c>
      <c r="S81" s="1">
        <v>0</v>
      </c>
      <c r="T81">
        <v>0</v>
      </c>
      <c r="U81" s="1">
        <v>0</v>
      </c>
      <c r="V81" s="5" t="str">
        <f t="shared" si="10"/>
        <v>16,'01/02/2017', 217, 80, 'D', 6598, 0, 0, '01/02/2017', 22, 211, 'DEBITO EM C/C DESPESA COM ESTACIONAMENTO (REEMBOLSO CELSO)', 0, '01/02/2017', 'S</v>
      </c>
      <c r="W81" t="str">
        <f t="shared" si="11"/>
        <v>',0, 0, 0</v>
      </c>
      <c r="X81" t="str">
        <f t="shared" si="12"/>
        <v>16,'01/02/2017', 217, 80, 'D', 6598, 0, 0, '01/02/2017', 22, 211, 'DEBITO EM C/C DESPESA COM ESTACIONAMENTO (REEMBOLSO CELSO)', 0, '01/02/2017', 'S',0, 0, 0</v>
      </c>
      <c r="Y81" s="3" t="s">
        <v>7741</v>
      </c>
      <c r="Z81" t="str">
        <f t="shared" si="13"/>
        <v>INSERT INTO TCBLAN (CODEMP,REFERENCIA,NUMLOTE,NUMLANC,TIPLANC,CODCTACTB,CODCONPAR,CODCENCUS,DTMOV,VLRLANC,CODHISTCTB,COMPLHIST,NUMDOC,VENCIMENTO,LIBERADO,CODUSU, CODPROJ, SEQUENCIA) VALUES(16,'01/02/2017', 217, 80, 'D', 6598, 0, 0, '01/02/2017', 22, 211, 'DEBITO EM C/C DESPESA COM ESTACIONAMENTO (REEMBOLSO CELSO)', 0, '01/02/2017', 'S',0, 0, 0)</v>
      </c>
    </row>
    <row r="82" spans="1:26" x14ac:dyDescent="0.2">
      <c r="A82" s="1">
        <v>16</v>
      </c>
      <c r="B82" s="2" t="s">
        <v>7739</v>
      </c>
      <c r="C82" s="7" t="str">
        <f t="shared" si="7"/>
        <v>01/02/2017</v>
      </c>
      <c r="D82" s="1">
        <v>217</v>
      </c>
      <c r="E82" s="1">
        <v>81</v>
      </c>
      <c r="F82" t="s">
        <v>296</v>
      </c>
      <c r="G82">
        <v>28456</v>
      </c>
      <c r="H82" s="1">
        <v>0</v>
      </c>
      <c r="I82" s="1">
        <v>0</v>
      </c>
      <c r="J82" t="s">
        <v>7739</v>
      </c>
      <c r="K82" s="7" t="str">
        <f t="shared" si="8"/>
        <v>01/02/2017</v>
      </c>
      <c r="L82" s="4">
        <v>91.96</v>
      </c>
      <c r="M82" s="1">
        <v>211</v>
      </c>
      <c r="N82" t="s">
        <v>7776</v>
      </c>
      <c r="O82" s="1">
        <v>0</v>
      </c>
      <c r="P82" s="2" t="s">
        <v>7739</v>
      </c>
      <c r="Q82" s="7" t="str">
        <f t="shared" si="9"/>
        <v>01/02/2017</v>
      </c>
      <c r="R82" s="3" t="s">
        <v>23</v>
      </c>
      <c r="S82" s="1">
        <v>0</v>
      </c>
      <c r="T82">
        <v>0</v>
      </c>
      <c r="U82" s="1">
        <v>0</v>
      </c>
      <c r="V82" s="5" t="str">
        <f t="shared" si="10"/>
        <v>16,'01/02/2017', 217, 81, 'R', 28456, 0, 0, '01/02/2017', 91,96, 211, 'DEBITO EM C/C DESPESA COM TAXI (REEMBOLSO CELSO)', 0, '01/02/2017', 'S</v>
      </c>
      <c r="W82" t="str">
        <f t="shared" si="11"/>
        <v>',0, 0, 0</v>
      </c>
      <c r="X82" t="str">
        <f t="shared" si="12"/>
        <v>16,'01/02/2017', 217, 81, 'R', 28456, 0, 0, '01/02/2017', 91,96, 211, 'DEBITO EM C/C DESPESA COM TAXI (REEMBOLSO CELSO)', 0, '01/02/2017', 'S',0, 0, 0</v>
      </c>
      <c r="Y82" s="3" t="s">
        <v>7741</v>
      </c>
      <c r="Z82" t="str">
        <f t="shared" si="13"/>
        <v>INSERT INTO TCBLAN (CODEMP,REFERENCIA,NUMLOTE,NUMLANC,TIPLANC,CODCTACTB,CODCONPAR,CODCENCUS,DTMOV,VLRLANC,CODHISTCTB,COMPLHIST,NUMDOC,VENCIMENTO,LIBERADO,CODUSU, CODPROJ, SEQUENCIA) VALUES(16,'01/02/2017', 217, 81, 'R', 28456, 0, 0, '01/02/2017', 91,96, 211, 'DEBITO EM C/C DESPESA COM TAXI (REEMBOLSO CELSO)', 0, '01/02/2017', 'S',0, 0, 0)</v>
      </c>
    </row>
    <row r="83" spans="1:26" x14ac:dyDescent="0.2">
      <c r="A83" s="1">
        <v>16</v>
      </c>
      <c r="B83" s="2" t="s">
        <v>7739</v>
      </c>
      <c r="C83" s="7" t="str">
        <f t="shared" si="7"/>
        <v>01/02/2017</v>
      </c>
      <c r="D83" s="1">
        <v>217</v>
      </c>
      <c r="E83" s="1">
        <v>82</v>
      </c>
      <c r="F83" t="s">
        <v>20</v>
      </c>
      <c r="G83">
        <v>6598</v>
      </c>
      <c r="H83" s="1">
        <v>0</v>
      </c>
      <c r="I83" s="1">
        <v>0</v>
      </c>
      <c r="J83" t="s">
        <v>7739</v>
      </c>
      <c r="K83" s="7" t="str">
        <f t="shared" si="8"/>
        <v>01/02/2017</v>
      </c>
      <c r="L83" s="4">
        <v>91.96</v>
      </c>
      <c r="M83" s="1">
        <v>211</v>
      </c>
      <c r="N83" t="s">
        <v>7776</v>
      </c>
      <c r="O83" s="1">
        <v>0</v>
      </c>
      <c r="P83" s="2" t="s">
        <v>7739</v>
      </c>
      <c r="Q83" s="7" t="str">
        <f t="shared" si="9"/>
        <v>01/02/2017</v>
      </c>
      <c r="R83" s="3" t="s">
        <v>23</v>
      </c>
      <c r="S83" s="1">
        <v>0</v>
      </c>
      <c r="T83">
        <v>0</v>
      </c>
      <c r="U83" s="1">
        <v>0</v>
      </c>
      <c r="V83" s="5" t="str">
        <f t="shared" si="10"/>
        <v>16,'01/02/2017', 217, 82, 'D', 6598, 0, 0, '01/02/2017', 91,96, 211, 'DEBITO EM C/C DESPESA COM TAXI (REEMBOLSO CELSO)', 0, '01/02/2017', 'S</v>
      </c>
      <c r="W83" t="str">
        <f t="shared" si="11"/>
        <v>',0, 0, 0</v>
      </c>
      <c r="X83" t="str">
        <f t="shared" si="12"/>
        <v>16,'01/02/2017', 217, 82, 'D', 6598, 0, 0, '01/02/2017', 91,96, 211, 'DEBITO EM C/C DESPESA COM TAXI (REEMBOLSO CELSO)', 0, '01/02/2017', 'S',0, 0, 0</v>
      </c>
      <c r="Y83" s="3" t="s">
        <v>7741</v>
      </c>
      <c r="Z83" t="str">
        <f t="shared" si="13"/>
        <v>INSERT INTO TCBLAN (CODEMP,REFERENCIA,NUMLOTE,NUMLANC,TIPLANC,CODCTACTB,CODCONPAR,CODCENCUS,DTMOV,VLRLANC,CODHISTCTB,COMPLHIST,NUMDOC,VENCIMENTO,LIBERADO,CODUSU, CODPROJ, SEQUENCIA) VALUES(16,'01/02/2017', 217, 82, 'D', 6598, 0, 0, '01/02/2017', 91,96, 211, 'DEBITO EM C/C DESPESA COM TAXI (REEMBOLSO CELSO)', 0, '01/02/2017', 'S',0, 0, 0)</v>
      </c>
    </row>
    <row r="84" spans="1:26" x14ac:dyDescent="0.2">
      <c r="A84" s="1">
        <v>16</v>
      </c>
      <c r="B84" s="2" t="s">
        <v>7739</v>
      </c>
      <c r="C84" s="7" t="str">
        <f t="shared" si="7"/>
        <v>01/02/2017</v>
      </c>
      <c r="D84" s="1">
        <v>217</v>
      </c>
      <c r="E84" s="1">
        <v>83</v>
      </c>
      <c r="F84" t="s">
        <v>296</v>
      </c>
      <c r="G84">
        <v>28456</v>
      </c>
      <c r="H84" s="1">
        <v>0</v>
      </c>
      <c r="I84" s="1">
        <v>0</v>
      </c>
      <c r="J84" t="s">
        <v>7739</v>
      </c>
      <c r="K84" s="7" t="str">
        <f t="shared" si="8"/>
        <v>01/02/2017</v>
      </c>
      <c r="L84" s="4">
        <v>10105.709999999999</v>
      </c>
      <c r="M84" s="1">
        <v>211</v>
      </c>
      <c r="N84" t="s">
        <v>7777</v>
      </c>
      <c r="O84" s="1">
        <v>0</v>
      </c>
      <c r="P84" s="2" t="s">
        <v>7739</v>
      </c>
      <c r="Q84" s="7" t="str">
        <f t="shared" si="9"/>
        <v>01/02/2017</v>
      </c>
      <c r="R84" s="3" t="s">
        <v>23</v>
      </c>
      <c r="S84" s="1">
        <v>0</v>
      </c>
      <c r="T84">
        <v>0</v>
      </c>
      <c r="U84" s="1">
        <v>0</v>
      </c>
      <c r="V84" s="5" t="str">
        <f t="shared" si="10"/>
        <v>16,'01/02/2017', 217, 83, 'R', 28456, 0, 0, '01/02/2017', 10105,71, 211, 'DEBITO EM C/C PAGTO SALÁRIO MARIA RAQUEL TRINDADE SHIFFINI', 0, '01/02/2017', 'S</v>
      </c>
      <c r="W84" t="str">
        <f t="shared" si="11"/>
        <v>',0, 0, 0</v>
      </c>
      <c r="X84" t="str">
        <f t="shared" si="12"/>
        <v>16,'01/02/2017', 217, 83, 'R', 28456, 0, 0, '01/02/2017', 10105,71, 211, 'DEBITO EM C/C PAGTO SALÁRIO MARIA RAQUEL TRINDADE SHIFFINI', 0, '01/02/2017', 'S',0, 0, 0</v>
      </c>
      <c r="Y84" s="3" t="s">
        <v>7741</v>
      </c>
      <c r="Z84" t="str">
        <f t="shared" si="13"/>
        <v>INSERT INTO TCBLAN (CODEMP,REFERENCIA,NUMLOTE,NUMLANC,TIPLANC,CODCTACTB,CODCONPAR,CODCENCUS,DTMOV,VLRLANC,CODHISTCTB,COMPLHIST,NUMDOC,VENCIMENTO,LIBERADO,CODUSU, CODPROJ, SEQUENCIA) VALUES(16,'01/02/2017', 217, 83, 'R', 28456, 0, 0, '01/02/2017', 10105,71, 211, 'DEBITO EM C/C PAGTO SALÁRIO MARIA RAQUEL TRINDADE SHIFFINI', 0, '01/02/2017', 'S',0, 0, 0)</v>
      </c>
    </row>
    <row r="85" spans="1:26" x14ac:dyDescent="0.2">
      <c r="A85" s="1">
        <v>16</v>
      </c>
      <c r="B85" s="2" t="s">
        <v>7739</v>
      </c>
      <c r="C85" s="7" t="str">
        <f t="shared" si="7"/>
        <v>01/02/2017</v>
      </c>
      <c r="D85" s="1">
        <v>217</v>
      </c>
      <c r="E85" s="1">
        <v>84</v>
      </c>
      <c r="F85" t="s">
        <v>20</v>
      </c>
      <c r="G85">
        <v>155</v>
      </c>
      <c r="H85" s="1">
        <v>0</v>
      </c>
      <c r="I85" s="1">
        <v>0</v>
      </c>
      <c r="J85" t="s">
        <v>7739</v>
      </c>
      <c r="K85" s="7" t="str">
        <f t="shared" si="8"/>
        <v>01/02/2017</v>
      </c>
      <c r="L85" s="4">
        <v>10105.709999999999</v>
      </c>
      <c r="M85" s="1">
        <v>211</v>
      </c>
      <c r="N85" t="s">
        <v>7777</v>
      </c>
      <c r="O85" s="1">
        <v>0</v>
      </c>
      <c r="P85" s="2" t="s">
        <v>7739</v>
      </c>
      <c r="Q85" s="7" t="str">
        <f t="shared" si="9"/>
        <v>01/02/2017</v>
      </c>
      <c r="R85" s="3" t="s">
        <v>23</v>
      </c>
      <c r="S85" s="1">
        <v>0</v>
      </c>
      <c r="T85">
        <v>0</v>
      </c>
      <c r="U85" s="1">
        <v>0</v>
      </c>
      <c r="V85" s="5" t="str">
        <f t="shared" si="10"/>
        <v>16,'01/02/2017', 217, 84, 'D', 155, 0, 0, '01/02/2017', 10105,71, 211, 'DEBITO EM C/C PAGTO SALÁRIO MARIA RAQUEL TRINDADE SHIFFINI', 0, '01/02/2017', 'S</v>
      </c>
      <c r="W85" t="str">
        <f t="shared" si="11"/>
        <v>',0, 0, 0</v>
      </c>
      <c r="X85" t="str">
        <f t="shared" si="12"/>
        <v>16,'01/02/2017', 217, 84, 'D', 155, 0, 0, '01/02/2017', 10105,71, 211, 'DEBITO EM C/C PAGTO SALÁRIO MARIA RAQUEL TRINDADE SHIFFINI', 0, '01/02/2017', 'S',0, 0, 0</v>
      </c>
      <c r="Y85" s="3" t="s">
        <v>7741</v>
      </c>
      <c r="Z85" t="str">
        <f t="shared" si="13"/>
        <v>INSERT INTO TCBLAN (CODEMP,REFERENCIA,NUMLOTE,NUMLANC,TIPLANC,CODCTACTB,CODCONPAR,CODCENCUS,DTMOV,VLRLANC,CODHISTCTB,COMPLHIST,NUMDOC,VENCIMENTO,LIBERADO,CODUSU, CODPROJ, SEQUENCIA) VALUES(16,'01/02/2017', 217, 84, 'D', 155, 0, 0, '01/02/2017', 10105,71, 211, 'DEBITO EM C/C PAGTO SALÁRIO MARIA RAQUEL TRINDADE SHIFFINI', 0, '01/02/2017', 'S',0, 0, 0)</v>
      </c>
    </row>
    <row r="86" spans="1:26" x14ac:dyDescent="0.2">
      <c r="A86" s="1">
        <v>16</v>
      </c>
      <c r="B86" s="2" t="s">
        <v>7739</v>
      </c>
      <c r="C86" s="7" t="str">
        <f t="shared" si="7"/>
        <v>01/02/2017</v>
      </c>
      <c r="D86" s="1">
        <v>217</v>
      </c>
      <c r="E86" s="1">
        <v>85</v>
      </c>
      <c r="F86" t="s">
        <v>296</v>
      </c>
      <c r="G86">
        <v>28456</v>
      </c>
      <c r="H86" s="1">
        <v>0</v>
      </c>
      <c r="I86" s="1">
        <v>0</v>
      </c>
      <c r="J86" t="s">
        <v>7739</v>
      </c>
      <c r="K86" s="7" t="str">
        <f t="shared" si="8"/>
        <v>01/02/2017</v>
      </c>
      <c r="L86" s="4">
        <v>13532.52</v>
      </c>
      <c r="M86" s="1">
        <v>211</v>
      </c>
      <c r="N86" t="s">
        <v>7778</v>
      </c>
      <c r="O86" s="1">
        <v>0</v>
      </c>
      <c r="P86" s="2" t="s">
        <v>7739</v>
      </c>
      <c r="Q86" s="7" t="str">
        <f t="shared" si="9"/>
        <v>01/02/2017</v>
      </c>
      <c r="R86" s="3" t="s">
        <v>23</v>
      </c>
      <c r="S86" s="1">
        <v>0</v>
      </c>
      <c r="T86">
        <v>0</v>
      </c>
      <c r="U86" s="1">
        <v>0</v>
      </c>
      <c r="V86" s="5" t="str">
        <f t="shared" si="10"/>
        <v>16,'01/02/2017', 217, 85, 'R', 28456, 0, 0, '01/02/2017', 13532,52, 211, 'DEBITO EM C/C PAGTO SALÁRIO CELSO FERNANDES PEREIRA', 0, '01/02/2017', 'S</v>
      </c>
      <c r="W86" t="str">
        <f t="shared" si="11"/>
        <v>',0, 0, 0</v>
      </c>
      <c r="X86" t="str">
        <f t="shared" si="12"/>
        <v>16,'01/02/2017', 217, 85, 'R', 28456, 0, 0, '01/02/2017', 13532,52, 211, 'DEBITO EM C/C PAGTO SALÁRIO CELSO FERNANDES PEREIRA', 0, '01/02/2017', 'S',0, 0, 0</v>
      </c>
      <c r="Y86" s="3" t="s">
        <v>7741</v>
      </c>
      <c r="Z86" t="str">
        <f t="shared" si="13"/>
        <v>INSERT INTO TCBLAN (CODEMP,REFERENCIA,NUMLOTE,NUMLANC,TIPLANC,CODCTACTB,CODCONPAR,CODCENCUS,DTMOV,VLRLANC,CODHISTCTB,COMPLHIST,NUMDOC,VENCIMENTO,LIBERADO,CODUSU, CODPROJ, SEQUENCIA) VALUES(16,'01/02/2017', 217, 85, 'R', 28456, 0, 0, '01/02/2017', 13532,52, 211, 'DEBITO EM C/C PAGTO SALÁRIO CELSO FERNANDES PEREIRA', 0, '01/02/2017', 'S',0, 0, 0)</v>
      </c>
    </row>
    <row r="87" spans="1:26" x14ac:dyDescent="0.2">
      <c r="A87" s="1">
        <v>16</v>
      </c>
      <c r="B87" s="2" t="s">
        <v>7739</v>
      </c>
      <c r="C87" s="7" t="str">
        <f t="shared" si="7"/>
        <v>01/02/2017</v>
      </c>
      <c r="D87" s="1">
        <v>217</v>
      </c>
      <c r="E87" s="1">
        <v>86</v>
      </c>
      <c r="F87" t="s">
        <v>20</v>
      </c>
      <c r="G87">
        <v>155</v>
      </c>
      <c r="H87" s="1">
        <v>0</v>
      </c>
      <c r="I87" s="1">
        <v>0</v>
      </c>
      <c r="J87" t="s">
        <v>7739</v>
      </c>
      <c r="K87" s="7" t="str">
        <f t="shared" si="8"/>
        <v>01/02/2017</v>
      </c>
      <c r="L87" s="4">
        <v>13532.52</v>
      </c>
      <c r="M87" s="1">
        <v>211</v>
      </c>
      <c r="N87" t="s">
        <v>7778</v>
      </c>
      <c r="O87" s="1">
        <v>0</v>
      </c>
      <c r="P87" s="2" t="s">
        <v>7739</v>
      </c>
      <c r="Q87" s="7" t="str">
        <f t="shared" si="9"/>
        <v>01/02/2017</v>
      </c>
      <c r="R87" s="3" t="s">
        <v>23</v>
      </c>
      <c r="S87" s="1">
        <v>0</v>
      </c>
      <c r="T87">
        <v>0</v>
      </c>
      <c r="U87" s="1">
        <v>0</v>
      </c>
      <c r="V87" s="5" t="str">
        <f t="shared" si="10"/>
        <v>16,'01/02/2017', 217, 86, 'D', 155, 0, 0, '01/02/2017', 13532,52, 211, 'DEBITO EM C/C PAGTO SALÁRIO CELSO FERNANDES PEREIRA', 0, '01/02/2017', 'S</v>
      </c>
      <c r="W87" t="str">
        <f t="shared" si="11"/>
        <v>',0, 0, 0</v>
      </c>
      <c r="X87" t="str">
        <f t="shared" si="12"/>
        <v>16,'01/02/2017', 217, 86, 'D', 155, 0, 0, '01/02/2017', 13532,52, 211, 'DEBITO EM C/C PAGTO SALÁRIO CELSO FERNANDES PEREIRA', 0, '01/02/2017', 'S',0, 0, 0</v>
      </c>
      <c r="Y87" s="3" t="s">
        <v>7741</v>
      </c>
      <c r="Z87" t="str">
        <f t="shared" si="13"/>
        <v>INSERT INTO TCBLAN (CODEMP,REFERENCIA,NUMLOTE,NUMLANC,TIPLANC,CODCTACTB,CODCONPAR,CODCENCUS,DTMOV,VLRLANC,CODHISTCTB,COMPLHIST,NUMDOC,VENCIMENTO,LIBERADO,CODUSU, CODPROJ, SEQUENCIA) VALUES(16,'01/02/2017', 217, 86, 'D', 155, 0, 0, '01/02/2017', 13532,52, 211, 'DEBITO EM C/C PAGTO SALÁRIO CELSO FERNANDES PEREIRA', 0, '01/02/2017', 'S',0, 0, 0)</v>
      </c>
    </row>
    <row r="88" spans="1:26" x14ac:dyDescent="0.2">
      <c r="A88" s="1">
        <v>16</v>
      </c>
      <c r="B88" s="2" t="s">
        <v>7739</v>
      </c>
      <c r="C88" s="7" t="str">
        <f t="shared" si="7"/>
        <v>01/02/2017</v>
      </c>
      <c r="D88" s="1">
        <v>217</v>
      </c>
      <c r="E88" s="1">
        <v>87</v>
      </c>
      <c r="F88" t="s">
        <v>296</v>
      </c>
      <c r="G88">
        <v>28456</v>
      </c>
      <c r="H88" s="1">
        <v>0</v>
      </c>
      <c r="I88" s="1">
        <v>0</v>
      </c>
      <c r="J88" t="s">
        <v>7739</v>
      </c>
      <c r="K88" s="7" t="str">
        <f t="shared" si="8"/>
        <v>01/02/2017</v>
      </c>
      <c r="L88" s="4">
        <v>15514.85</v>
      </c>
      <c r="M88" s="1">
        <v>211</v>
      </c>
      <c r="N88" t="s">
        <v>7779</v>
      </c>
      <c r="O88" s="1">
        <v>0</v>
      </c>
      <c r="P88" s="2" t="s">
        <v>7739</v>
      </c>
      <c r="Q88" s="7" t="str">
        <f t="shared" si="9"/>
        <v>01/02/2017</v>
      </c>
      <c r="R88" s="3" t="s">
        <v>23</v>
      </c>
      <c r="S88" s="1">
        <v>0</v>
      </c>
      <c r="T88">
        <v>0</v>
      </c>
      <c r="U88" s="1">
        <v>0</v>
      </c>
      <c r="V88" s="5" t="str">
        <f t="shared" si="10"/>
        <v>16,'01/02/2017', 217, 87, 'R', 28456, 0, 0, '01/02/2017', 15514,85, 211, 'DEBITO EM C/C PAGTO SALÁRIO LUCIANO MATHIA PENHA', 0, '01/02/2017', 'S</v>
      </c>
      <c r="W88" t="str">
        <f t="shared" si="11"/>
        <v>',0, 0, 0</v>
      </c>
      <c r="X88" t="str">
        <f t="shared" si="12"/>
        <v>16,'01/02/2017', 217, 87, 'R', 28456, 0, 0, '01/02/2017', 15514,85, 211, 'DEBITO EM C/C PAGTO SALÁRIO LUCIANO MATHIA PENHA', 0, '01/02/2017', 'S',0, 0, 0</v>
      </c>
      <c r="Y88" s="3" t="s">
        <v>7741</v>
      </c>
      <c r="Z88" t="str">
        <f t="shared" si="13"/>
        <v>INSERT INTO TCBLAN (CODEMP,REFERENCIA,NUMLOTE,NUMLANC,TIPLANC,CODCTACTB,CODCONPAR,CODCENCUS,DTMOV,VLRLANC,CODHISTCTB,COMPLHIST,NUMDOC,VENCIMENTO,LIBERADO,CODUSU, CODPROJ, SEQUENCIA) VALUES(16,'01/02/2017', 217, 87, 'R', 28456, 0, 0, '01/02/2017', 15514,85, 211, 'DEBITO EM C/C PAGTO SALÁRIO LUCIANO MATHIA PENHA', 0, '01/02/2017', 'S',0, 0, 0)</v>
      </c>
    </row>
    <row r="89" spans="1:26" x14ac:dyDescent="0.2">
      <c r="A89" s="1">
        <v>16</v>
      </c>
      <c r="B89" s="2" t="s">
        <v>7739</v>
      </c>
      <c r="C89" s="7" t="str">
        <f t="shared" si="7"/>
        <v>01/02/2017</v>
      </c>
      <c r="D89" s="1">
        <v>217</v>
      </c>
      <c r="E89" s="1">
        <v>88</v>
      </c>
      <c r="F89" t="s">
        <v>20</v>
      </c>
      <c r="G89">
        <v>155</v>
      </c>
      <c r="H89" s="1">
        <v>0</v>
      </c>
      <c r="I89" s="1">
        <v>0</v>
      </c>
      <c r="J89" t="s">
        <v>7739</v>
      </c>
      <c r="K89" s="7" t="str">
        <f t="shared" si="8"/>
        <v>01/02/2017</v>
      </c>
      <c r="L89" s="4">
        <v>15514.85</v>
      </c>
      <c r="M89" s="1">
        <v>211</v>
      </c>
      <c r="N89" t="s">
        <v>7779</v>
      </c>
      <c r="O89" s="1">
        <v>0</v>
      </c>
      <c r="P89" s="2" t="s">
        <v>7739</v>
      </c>
      <c r="Q89" s="7" t="str">
        <f t="shared" si="9"/>
        <v>01/02/2017</v>
      </c>
      <c r="R89" s="3" t="s">
        <v>23</v>
      </c>
      <c r="S89" s="1">
        <v>0</v>
      </c>
      <c r="T89">
        <v>0</v>
      </c>
      <c r="U89" s="1">
        <v>0</v>
      </c>
      <c r="V89" s="5" t="str">
        <f t="shared" si="10"/>
        <v>16,'01/02/2017', 217, 88, 'D', 155, 0, 0, '01/02/2017', 15514,85, 211, 'DEBITO EM C/C PAGTO SALÁRIO LUCIANO MATHIA PENHA', 0, '01/02/2017', 'S</v>
      </c>
      <c r="W89" t="str">
        <f t="shared" si="11"/>
        <v>',0, 0, 0</v>
      </c>
      <c r="X89" t="str">
        <f t="shared" si="12"/>
        <v>16,'01/02/2017', 217, 88, 'D', 155, 0, 0, '01/02/2017', 15514,85, 211, 'DEBITO EM C/C PAGTO SALÁRIO LUCIANO MATHIA PENHA', 0, '01/02/2017', 'S',0, 0, 0</v>
      </c>
      <c r="Y89" s="3" t="s">
        <v>7741</v>
      </c>
      <c r="Z89" t="str">
        <f t="shared" si="13"/>
        <v>INSERT INTO TCBLAN (CODEMP,REFERENCIA,NUMLOTE,NUMLANC,TIPLANC,CODCTACTB,CODCONPAR,CODCENCUS,DTMOV,VLRLANC,CODHISTCTB,COMPLHIST,NUMDOC,VENCIMENTO,LIBERADO,CODUSU, CODPROJ, SEQUENCIA) VALUES(16,'01/02/2017', 217, 88, 'D', 155, 0, 0, '01/02/2017', 15514,85, 211, 'DEBITO EM C/C PAGTO SALÁRIO LUCIANO MATHIA PENHA', 0, '01/02/2017', 'S',0, 0, 0)</v>
      </c>
    </row>
    <row r="90" spans="1:26" x14ac:dyDescent="0.2">
      <c r="A90" s="1">
        <v>16</v>
      </c>
      <c r="B90" s="2" t="s">
        <v>7739</v>
      </c>
      <c r="C90" s="7" t="str">
        <f t="shared" si="7"/>
        <v>01/02/2017</v>
      </c>
      <c r="D90" s="1">
        <v>217</v>
      </c>
      <c r="E90" s="1">
        <v>89</v>
      </c>
      <c r="F90" t="s">
        <v>296</v>
      </c>
      <c r="G90">
        <v>28456</v>
      </c>
      <c r="H90" s="1">
        <v>0</v>
      </c>
      <c r="I90" s="1">
        <v>0</v>
      </c>
      <c r="J90" t="s">
        <v>7739</v>
      </c>
      <c r="K90" s="7" t="str">
        <f t="shared" si="8"/>
        <v>01/02/2017</v>
      </c>
      <c r="L90" s="4">
        <v>15993</v>
      </c>
      <c r="M90" s="1">
        <v>211</v>
      </c>
      <c r="N90" t="s">
        <v>7780</v>
      </c>
      <c r="O90" s="1">
        <v>0</v>
      </c>
      <c r="P90" s="2" t="s">
        <v>7739</v>
      </c>
      <c r="Q90" s="7" t="str">
        <f t="shared" si="9"/>
        <v>01/02/2017</v>
      </c>
      <c r="R90" s="3" t="s">
        <v>23</v>
      </c>
      <c r="S90" s="1">
        <v>0</v>
      </c>
      <c r="T90">
        <v>0</v>
      </c>
      <c r="U90" s="1">
        <v>0</v>
      </c>
      <c r="V90" s="5" t="str">
        <f t="shared" si="10"/>
        <v>16,'01/02/2017', 217, 89, 'R', 28456, 0, 0, '01/02/2017', 15993, 211, 'DEBITO EM C/C PAGTO NF 119 MANANCIAL', 0, '01/02/2017', 'S</v>
      </c>
      <c r="W90" t="str">
        <f t="shared" si="11"/>
        <v>',0, 0, 0</v>
      </c>
      <c r="X90" t="str">
        <f t="shared" si="12"/>
        <v>16,'01/02/2017', 217, 89, 'R', 28456, 0, 0, '01/02/2017', 15993, 211, 'DEBITO EM C/C PAGTO NF 119 MANANCIAL', 0, '01/02/2017', 'S',0, 0, 0</v>
      </c>
      <c r="Y90" s="3" t="s">
        <v>7741</v>
      </c>
      <c r="Z90" t="str">
        <f t="shared" si="13"/>
        <v>INSERT INTO TCBLAN (CODEMP,REFERENCIA,NUMLOTE,NUMLANC,TIPLANC,CODCTACTB,CODCONPAR,CODCENCUS,DTMOV,VLRLANC,CODHISTCTB,COMPLHIST,NUMDOC,VENCIMENTO,LIBERADO,CODUSU, CODPROJ, SEQUENCIA) VALUES(16,'01/02/2017', 217, 89, 'R', 28456, 0, 0, '01/02/2017', 15993, 211, 'DEBITO EM C/C PAGTO NF 119 MANANCIAL', 0, '01/02/2017', 'S',0, 0, 0)</v>
      </c>
    </row>
    <row r="91" spans="1:26" x14ac:dyDescent="0.2">
      <c r="A91" s="1">
        <v>16</v>
      </c>
      <c r="B91" s="2" t="s">
        <v>7739</v>
      </c>
      <c r="C91" s="7" t="str">
        <f t="shared" si="7"/>
        <v>01/02/2017</v>
      </c>
      <c r="D91" s="1">
        <v>217</v>
      </c>
      <c r="E91" s="1">
        <v>90</v>
      </c>
      <c r="F91" t="s">
        <v>20</v>
      </c>
      <c r="G91">
        <v>6471</v>
      </c>
      <c r="H91" s="1">
        <v>0</v>
      </c>
      <c r="I91" s="1">
        <v>0</v>
      </c>
      <c r="J91" t="s">
        <v>7739</v>
      </c>
      <c r="K91" s="7" t="str">
        <f t="shared" si="8"/>
        <v>01/02/2017</v>
      </c>
      <c r="L91" s="4">
        <v>15993</v>
      </c>
      <c r="M91" s="1">
        <v>211</v>
      </c>
      <c r="N91" t="s">
        <v>7780</v>
      </c>
      <c r="O91" s="1">
        <v>0</v>
      </c>
      <c r="P91" s="2" t="s">
        <v>7739</v>
      </c>
      <c r="Q91" s="7" t="str">
        <f t="shared" si="9"/>
        <v>01/02/2017</v>
      </c>
      <c r="R91" s="3" t="s">
        <v>23</v>
      </c>
      <c r="S91" s="1">
        <v>0</v>
      </c>
      <c r="T91">
        <v>0</v>
      </c>
      <c r="U91" s="1">
        <v>0</v>
      </c>
      <c r="V91" s="5" t="str">
        <f t="shared" si="10"/>
        <v>16,'01/02/2017', 217, 90, 'D', 6471, 0, 0, '01/02/2017', 15993, 211, 'DEBITO EM C/C PAGTO NF 119 MANANCIAL', 0, '01/02/2017', 'S</v>
      </c>
      <c r="W91" t="str">
        <f t="shared" si="11"/>
        <v>',0, 0, 0</v>
      </c>
      <c r="X91" t="str">
        <f t="shared" si="12"/>
        <v>16,'01/02/2017', 217, 90, 'D', 6471, 0, 0, '01/02/2017', 15993, 211, 'DEBITO EM C/C PAGTO NF 119 MANANCIAL', 0, '01/02/2017', 'S',0, 0, 0</v>
      </c>
      <c r="Y91" s="3" t="s">
        <v>7741</v>
      </c>
      <c r="Z91" t="str">
        <f t="shared" si="13"/>
        <v>INSERT INTO TCBLAN (CODEMP,REFERENCIA,NUMLOTE,NUMLANC,TIPLANC,CODCTACTB,CODCONPAR,CODCENCUS,DTMOV,VLRLANC,CODHISTCTB,COMPLHIST,NUMDOC,VENCIMENTO,LIBERADO,CODUSU, CODPROJ, SEQUENCIA) VALUES(16,'01/02/2017', 217, 90, 'D', 6471, 0, 0, '01/02/2017', 15993, 211, 'DEBITO EM C/C PAGTO NF 119 MANANCIAL', 0, '01/02/2017', 'S',0, 0, 0)</v>
      </c>
    </row>
    <row r="92" spans="1:26" x14ac:dyDescent="0.2">
      <c r="A92" s="1">
        <v>16</v>
      </c>
      <c r="B92" s="2" t="s">
        <v>7739</v>
      </c>
      <c r="C92" s="7" t="str">
        <f t="shared" si="7"/>
        <v>01/02/2017</v>
      </c>
      <c r="D92" s="1">
        <v>217</v>
      </c>
      <c r="E92" s="1">
        <v>91</v>
      </c>
      <c r="F92" t="s">
        <v>296</v>
      </c>
      <c r="G92">
        <v>28456</v>
      </c>
      <c r="H92" s="1">
        <v>0</v>
      </c>
      <c r="I92" s="1">
        <v>0</v>
      </c>
      <c r="J92" t="s">
        <v>7739</v>
      </c>
      <c r="K92" s="7" t="str">
        <f t="shared" si="8"/>
        <v>01/02/2017</v>
      </c>
      <c r="L92" s="4">
        <v>29428.240000000002</v>
      </c>
      <c r="M92" s="1">
        <v>211</v>
      </c>
      <c r="N92" t="s">
        <v>7781</v>
      </c>
      <c r="O92" s="1">
        <v>0</v>
      </c>
      <c r="P92" s="2" t="s">
        <v>7739</v>
      </c>
      <c r="Q92" s="7" t="str">
        <f t="shared" si="9"/>
        <v>01/02/2017</v>
      </c>
      <c r="R92" s="3" t="s">
        <v>23</v>
      </c>
      <c r="S92" s="1">
        <v>0</v>
      </c>
      <c r="T92">
        <v>0</v>
      </c>
      <c r="U92" s="1">
        <v>0</v>
      </c>
      <c r="V92" s="5" t="str">
        <f t="shared" si="10"/>
        <v>16,'01/02/2017', 217, 91, 'R', 28456, 0, 0, '01/02/2017', 29428,24, 211, 'DEBITO EM C/C HUMBERTO PEREIRA CARNEIRO', 0, '01/02/2017', 'S</v>
      </c>
      <c r="W92" t="str">
        <f t="shared" si="11"/>
        <v>',0, 0, 0</v>
      </c>
      <c r="X92" t="str">
        <f t="shared" si="12"/>
        <v>16,'01/02/2017', 217, 91, 'R', 28456, 0, 0, '01/02/2017', 29428,24, 211, 'DEBITO EM C/C HUMBERTO PEREIRA CARNEIRO', 0, '01/02/2017', 'S',0, 0, 0</v>
      </c>
      <c r="Y92" s="3" t="s">
        <v>7741</v>
      </c>
      <c r="Z92" t="str">
        <f t="shared" si="13"/>
        <v>INSERT INTO TCBLAN (CODEMP,REFERENCIA,NUMLOTE,NUMLANC,TIPLANC,CODCTACTB,CODCONPAR,CODCENCUS,DTMOV,VLRLANC,CODHISTCTB,COMPLHIST,NUMDOC,VENCIMENTO,LIBERADO,CODUSU, CODPROJ, SEQUENCIA) VALUES(16,'01/02/2017', 217, 91, 'R', 28456, 0, 0, '01/02/2017', 29428,24, 211, 'DEBITO EM C/C HUMBERTO PEREIRA CARNEIRO', 0, '01/02/2017', 'S',0, 0, 0)</v>
      </c>
    </row>
    <row r="93" spans="1:26" x14ac:dyDescent="0.2">
      <c r="A93" s="1">
        <v>16</v>
      </c>
      <c r="B93" s="2" t="s">
        <v>7739</v>
      </c>
      <c r="C93" s="7" t="str">
        <f t="shared" si="7"/>
        <v>01/02/2017</v>
      </c>
      <c r="D93" s="1">
        <v>217</v>
      </c>
      <c r="E93" s="1">
        <v>92</v>
      </c>
      <c r="F93" t="s">
        <v>20</v>
      </c>
      <c r="G93">
        <v>155</v>
      </c>
      <c r="H93" s="1">
        <v>0</v>
      </c>
      <c r="I93" s="1">
        <v>0</v>
      </c>
      <c r="J93" t="s">
        <v>7739</v>
      </c>
      <c r="K93" s="7" t="str">
        <f t="shared" si="8"/>
        <v>01/02/2017</v>
      </c>
      <c r="L93" s="4">
        <v>29428.240000000002</v>
      </c>
      <c r="M93" s="1">
        <v>211</v>
      </c>
      <c r="N93" t="s">
        <v>7781</v>
      </c>
      <c r="O93" s="1">
        <v>0</v>
      </c>
      <c r="P93" s="2" t="s">
        <v>7739</v>
      </c>
      <c r="Q93" s="7" t="str">
        <f t="shared" si="9"/>
        <v>01/02/2017</v>
      </c>
      <c r="R93" s="3" t="s">
        <v>23</v>
      </c>
      <c r="S93" s="1">
        <v>0</v>
      </c>
      <c r="T93">
        <v>0</v>
      </c>
      <c r="U93" s="1">
        <v>0</v>
      </c>
      <c r="V93" s="5" t="str">
        <f t="shared" si="10"/>
        <v>16,'01/02/2017', 217, 92, 'D', 155, 0, 0, '01/02/2017', 29428,24, 211, 'DEBITO EM C/C HUMBERTO PEREIRA CARNEIRO', 0, '01/02/2017', 'S</v>
      </c>
      <c r="W93" t="str">
        <f t="shared" si="11"/>
        <v>',0, 0, 0</v>
      </c>
      <c r="X93" t="str">
        <f t="shared" si="12"/>
        <v>16,'01/02/2017', 217, 92, 'D', 155, 0, 0, '01/02/2017', 29428,24, 211, 'DEBITO EM C/C HUMBERTO PEREIRA CARNEIRO', 0, '01/02/2017', 'S',0, 0, 0</v>
      </c>
      <c r="Y93" s="3" t="s">
        <v>7741</v>
      </c>
      <c r="Z93" t="str">
        <f t="shared" si="13"/>
        <v>INSERT INTO TCBLAN (CODEMP,REFERENCIA,NUMLOTE,NUMLANC,TIPLANC,CODCTACTB,CODCONPAR,CODCENCUS,DTMOV,VLRLANC,CODHISTCTB,COMPLHIST,NUMDOC,VENCIMENTO,LIBERADO,CODUSU, CODPROJ, SEQUENCIA) VALUES(16,'01/02/2017', 217, 92, 'D', 155, 0, 0, '01/02/2017', 29428,24, 211, 'DEBITO EM C/C HUMBERTO PEREIRA CARNEIRO', 0, '01/02/2017', 'S',0, 0, 0)</v>
      </c>
    </row>
    <row r="94" spans="1:26" x14ac:dyDescent="0.2">
      <c r="A94" s="1">
        <v>16</v>
      </c>
      <c r="B94" s="2" t="s">
        <v>7739</v>
      </c>
      <c r="C94" s="7" t="str">
        <f t="shared" si="7"/>
        <v>01/02/2017</v>
      </c>
      <c r="D94" s="1">
        <v>217</v>
      </c>
      <c r="E94" s="1">
        <v>93</v>
      </c>
      <c r="F94" t="s">
        <v>296</v>
      </c>
      <c r="G94">
        <v>28456</v>
      </c>
      <c r="H94" s="1">
        <v>0</v>
      </c>
      <c r="I94" s="1">
        <v>0</v>
      </c>
      <c r="J94" t="s">
        <v>7739</v>
      </c>
      <c r="K94" s="7" t="str">
        <f t="shared" si="8"/>
        <v>01/02/2017</v>
      </c>
      <c r="L94" s="4">
        <v>31541.75</v>
      </c>
      <c r="M94" s="1">
        <v>211</v>
      </c>
      <c r="N94" t="s">
        <v>7782</v>
      </c>
      <c r="O94" s="1">
        <v>0</v>
      </c>
      <c r="P94" s="2" t="s">
        <v>7739</v>
      </c>
      <c r="Q94" s="7" t="str">
        <f t="shared" si="9"/>
        <v>01/02/2017</v>
      </c>
      <c r="R94" s="3" t="s">
        <v>23</v>
      </c>
      <c r="S94" s="1">
        <v>0</v>
      </c>
      <c r="T94">
        <v>0</v>
      </c>
      <c r="U94" s="1">
        <v>0</v>
      </c>
      <c r="V94" s="5" t="str">
        <f t="shared" si="10"/>
        <v>16,'01/02/2017', 217, 93, 'R', 28456, 0, 0, '01/02/2017', 31541,75, 211, 'DEBITO EM C/C PAGTO NF 65 SER HUMANO CONSULT', 0, '01/02/2017', 'S</v>
      </c>
      <c r="W94" t="str">
        <f t="shared" si="11"/>
        <v>',0, 0, 0</v>
      </c>
      <c r="X94" t="str">
        <f t="shared" si="12"/>
        <v>16,'01/02/2017', 217, 93, 'R', 28456, 0, 0, '01/02/2017', 31541,75, 211, 'DEBITO EM C/C PAGTO NF 65 SER HUMANO CONSULT', 0, '01/02/2017', 'S',0, 0, 0</v>
      </c>
      <c r="Y94" s="3" t="s">
        <v>7741</v>
      </c>
      <c r="Z94" t="str">
        <f t="shared" si="13"/>
        <v>INSERT INTO TCBLAN (CODEMP,REFERENCIA,NUMLOTE,NUMLANC,TIPLANC,CODCTACTB,CODCONPAR,CODCENCUS,DTMOV,VLRLANC,CODHISTCTB,COMPLHIST,NUMDOC,VENCIMENTO,LIBERADO,CODUSU, CODPROJ, SEQUENCIA) VALUES(16,'01/02/2017', 217, 93, 'R', 28456, 0, 0, '01/02/2017', 31541,75, 211, 'DEBITO EM C/C PAGTO NF 65 SER HUMANO CONSULT', 0, '01/02/2017', 'S',0, 0, 0)</v>
      </c>
    </row>
    <row r="95" spans="1:26" x14ac:dyDescent="0.2">
      <c r="A95" s="1">
        <v>16</v>
      </c>
      <c r="B95" s="2" t="s">
        <v>7739</v>
      </c>
      <c r="C95" s="7" t="str">
        <f t="shared" si="7"/>
        <v>01/02/2017</v>
      </c>
      <c r="D95" s="1">
        <v>217</v>
      </c>
      <c r="E95" s="1">
        <v>94</v>
      </c>
      <c r="F95" t="s">
        <v>20</v>
      </c>
      <c r="G95">
        <v>6471</v>
      </c>
      <c r="H95" s="1">
        <v>0</v>
      </c>
      <c r="I95" s="1">
        <v>0</v>
      </c>
      <c r="J95" t="s">
        <v>7739</v>
      </c>
      <c r="K95" s="7" t="str">
        <f t="shared" si="8"/>
        <v>01/02/2017</v>
      </c>
      <c r="L95" s="4">
        <v>31541.75</v>
      </c>
      <c r="M95" s="1">
        <v>211</v>
      </c>
      <c r="N95" t="s">
        <v>7782</v>
      </c>
      <c r="O95" s="1">
        <v>0</v>
      </c>
      <c r="P95" s="2" t="s">
        <v>7739</v>
      </c>
      <c r="Q95" s="7" t="str">
        <f t="shared" si="9"/>
        <v>01/02/2017</v>
      </c>
      <c r="R95" s="3" t="s">
        <v>23</v>
      </c>
      <c r="S95" s="1">
        <v>0</v>
      </c>
      <c r="T95">
        <v>0</v>
      </c>
      <c r="U95" s="1">
        <v>0</v>
      </c>
      <c r="V95" s="5" t="str">
        <f t="shared" si="10"/>
        <v>16,'01/02/2017', 217, 94, 'D', 6471, 0, 0, '01/02/2017', 31541,75, 211, 'DEBITO EM C/C PAGTO NF 65 SER HUMANO CONSULT', 0, '01/02/2017', 'S</v>
      </c>
      <c r="W95" t="str">
        <f t="shared" si="11"/>
        <v>',0, 0, 0</v>
      </c>
      <c r="X95" t="str">
        <f t="shared" si="12"/>
        <v>16,'01/02/2017', 217, 94, 'D', 6471, 0, 0, '01/02/2017', 31541,75, 211, 'DEBITO EM C/C PAGTO NF 65 SER HUMANO CONSULT', 0, '01/02/2017', 'S',0, 0, 0</v>
      </c>
      <c r="Y95" s="3" t="s">
        <v>7741</v>
      </c>
      <c r="Z95" t="str">
        <f t="shared" si="13"/>
        <v>INSERT INTO TCBLAN (CODEMP,REFERENCIA,NUMLOTE,NUMLANC,TIPLANC,CODCTACTB,CODCONPAR,CODCENCUS,DTMOV,VLRLANC,CODHISTCTB,COMPLHIST,NUMDOC,VENCIMENTO,LIBERADO,CODUSU, CODPROJ, SEQUENCIA) VALUES(16,'01/02/2017', 217, 94, 'D', 6471, 0, 0, '01/02/2017', 31541,75, 211, 'DEBITO EM C/C PAGTO NF 65 SER HUMANO CONSULT', 0, '01/02/2017', 'S',0, 0, 0)</v>
      </c>
    </row>
    <row r="96" spans="1:26" x14ac:dyDescent="0.2">
      <c r="A96" s="1">
        <v>16</v>
      </c>
      <c r="B96" s="2" t="s">
        <v>7739</v>
      </c>
      <c r="C96" s="7" t="str">
        <f t="shared" si="7"/>
        <v>01/02/2017</v>
      </c>
      <c r="D96" s="1">
        <v>217</v>
      </c>
      <c r="E96" s="1">
        <v>95</v>
      </c>
      <c r="F96" t="s">
        <v>296</v>
      </c>
      <c r="G96">
        <v>28456</v>
      </c>
      <c r="H96" s="1">
        <v>0</v>
      </c>
      <c r="I96" s="1">
        <v>0</v>
      </c>
      <c r="J96" t="s">
        <v>7739</v>
      </c>
      <c r="K96" s="7" t="str">
        <f t="shared" si="8"/>
        <v>01/02/2017</v>
      </c>
      <c r="L96" s="4">
        <v>51266.45</v>
      </c>
      <c r="M96" s="1">
        <v>211</v>
      </c>
      <c r="N96" t="s">
        <v>7783</v>
      </c>
      <c r="O96" s="1">
        <v>0</v>
      </c>
      <c r="P96" s="2" t="s">
        <v>7739</v>
      </c>
      <c r="Q96" s="7" t="str">
        <f t="shared" si="9"/>
        <v>01/02/2017</v>
      </c>
      <c r="R96" s="3" t="s">
        <v>23</v>
      </c>
      <c r="S96" s="1">
        <v>0</v>
      </c>
      <c r="T96">
        <v>0</v>
      </c>
      <c r="U96" s="1">
        <v>0</v>
      </c>
      <c r="V96" s="5" t="str">
        <f t="shared" si="10"/>
        <v>16,'01/02/2017', 217, 95, 'R', 28456, 0, 0, '01/02/2017', 51266,45, 211, 'DEBITO EM C/C PAGTO NF 2 LA BARCA EMPREENDIMENTOS LTDA', 0, '01/02/2017', 'S</v>
      </c>
      <c r="W96" t="str">
        <f t="shared" si="11"/>
        <v>',0, 0, 0</v>
      </c>
      <c r="X96" t="str">
        <f t="shared" si="12"/>
        <v>16,'01/02/2017', 217, 95, 'R', 28456, 0, 0, '01/02/2017', 51266,45, 211, 'DEBITO EM C/C PAGTO NF 2 LA BARCA EMPREENDIMENTOS LTDA', 0, '01/02/2017', 'S',0, 0, 0</v>
      </c>
      <c r="Y96" s="3" t="s">
        <v>7741</v>
      </c>
      <c r="Z96" t="str">
        <f t="shared" si="13"/>
        <v>INSERT INTO TCBLAN (CODEMP,REFERENCIA,NUMLOTE,NUMLANC,TIPLANC,CODCTACTB,CODCONPAR,CODCENCUS,DTMOV,VLRLANC,CODHISTCTB,COMPLHIST,NUMDOC,VENCIMENTO,LIBERADO,CODUSU, CODPROJ, SEQUENCIA) VALUES(16,'01/02/2017', 217, 95, 'R', 28456, 0, 0, '01/02/2017', 51266,45, 211, 'DEBITO EM C/C PAGTO NF 2 LA BARCA EMPREENDIMENTOS LTDA', 0, '01/02/2017', 'S',0, 0, 0)</v>
      </c>
    </row>
    <row r="97" spans="1:26" x14ac:dyDescent="0.2">
      <c r="A97" s="1">
        <v>16</v>
      </c>
      <c r="B97" s="2" t="s">
        <v>7739</v>
      </c>
      <c r="C97" s="7" t="str">
        <f t="shared" si="7"/>
        <v>01/02/2017</v>
      </c>
      <c r="D97" s="1">
        <v>217</v>
      </c>
      <c r="E97" s="1">
        <v>96</v>
      </c>
      <c r="F97" t="s">
        <v>20</v>
      </c>
      <c r="G97">
        <v>6471</v>
      </c>
      <c r="H97" s="1">
        <v>0</v>
      </c>
      <c r="I97" s="1">
        <v>0</v>
      </c>
      <c r="J97" t="s">
        <v>7739</v>
      </c>
      <c r="K97" s="7" t="str">
        <f t="shared" si="8"/>
        <v>01/02/2017</v>
      </c>
      <c r="L97" s="4">
        <v>51266.45</v>
      </c>
      <c r="M97" s="1">
        <v>211</v>
      </c>
      <c r="N97" t="s">
        <v>7783</v>
      </c>
      <c r="O97" s="1">
        <v>0</v>
      </c>
      <c r="P97" s="2" t="s">
        <v>7739</v>
      </c>
      <c r="Q97" s="7" t="str">
        <f t="shared" si="9"/>
        <v>01/02/2017</v>
      </c>
      <c r="R97" s="3" t="s">
        <v>23</v>
      </c>
      <c r="S97" s="1">
        <v>0</v>
      </c>
      <c r="T97">
        <v>0</v>
      </c>
      <c r="U97" s="1">
        <v>0</v>
      </c>
      <c r="V97" s="5" t="str">
        <f t="shared" si="10"/>
        <v>16,'01/02/2017', 217, 96, 'D', 6471, 0, 0, '01/02/2017', 51266,45, 211, 'DEBITO EM C/C PAGTO NF 2 LA BARCA EMPREENDIMENTOS LTDA', 0, '01/02/2017', 'S</v>
      </c>
      <c r="W97" t="str">
        <f t="shared" si="11"/>
        <v>',0, 0, 0</v>
      </c>
      <c r="X97" t="str">
        <f t="shared" si="12"/>
        <v>16,'01/02/2017', 217, 96, 'D', 6471, 0, 0, '01/02/2017', 51266,45, 211, 'DEBITO EM C/C PAGTO NF 2 LA BARCA EMPREENDIMENTOS LTDA', 0, '01/02/2017', 'S',0, 0, 0</v>
      </c>
      <c r="Y97" s="3" t="s">
        <v>7741</v>
      </c>
      <c r="Z97" t="str">
        <f t="shared" si="13"/>
        <v>INSERT INTO TCBLAN (CODEMP,REFERENCIA,NUMLOTE,NUMLANC,TIPLANC,CODCTACTB,CODCONPAR,CODCENCUS,DTMOV,VLRLANC,CODHISTCTB,COMPLHIST,NUMDOC,VENCIMENTO,LIBERADO,CODUSU, CODPROJ, SEQUENCIA) VALUES(16,'01/02/2017', 217, 96, 'D', 6471, 0, 0, '01/02/2017', 51266,45, 211, 'DEBITO EM C/C PAGTO NF 2 LA BARCA EMPREENDIMENTOS LTDA', 0, '01/02/2017', 'S',0, 0, 0)</v>
      </c>
    </row>
    <row r="98" spans="1:26" x14ac:dyDescent="0.2">
      <c r="A98" s="1">
        <v>16</v>
      </c>
      <c r="B98" s="2" t="s">
        <v>7739</v>
      </c>
      <c r="C98" s="7" t="str">
        <f t="shared" si="7"/>
        <v>01/02/2017</v>
      </c>
      <c r="D98" s="1">
        <v>217</v>
      </c>
      <c r="E98" s="1">
        <v>97</v>
      </c>
      <c r="F98" t="s">
        <v>296</v>
      </c>
      <c r="G98">
        <v>28456</v>
      </c>
      <c r="H98" s="1">
        <v>0</v>
      </c>
      <c r="I98" s="1">
        <v>0</v>
      </c>
      <c r="J98" t="s">
        <v>7784</v>
      </c>
      <c r="K98" s="7" t="str">
        <f t="shared" si="8"/>
        <v>02/02/2017</v>
      </c>
      <c r="L98" s="4">
        <v>24</v>
      </c>
      <c r="M98" s="1">
        <v>211</v>
      </c>
      <c r="N98" t="s">
        <v>7773</v>
      </c>
      <c r="O98" s="1">
        <v>0</v>
      </c>
      <c r="P98" s="2" t="s">
        <v>7739</v>
      </c>
      <c r="Q98" s="7" t="str">
        <f t="shared" si="9"/>
        <v>01/02/2017</v>
      </c>
      <c r="R98" s="3" t="s">
        <v>23</v>
      </c>
      <c r="S98" s="1">
        <v>0</v>
      </c>
      <c r="T98">
        <v>0</v>
      </c>
      <c r="U98" s="1">
        <v>0</v>
      </c>
      <c r="V98" s="5" t="str">
        <f t="shared" si="10"/>
        <v>16,'01/02/2017', 217, 97, 'R', 28456, 0, 0, '02/02/2017', 24, 211, 'DEBITO EM C/C TARIFA BANCÁRIA', 0, '01/02/2017', 'S</v>
      </c>
      <c r="W98" t="str">
        <f t="shared" si="11"/>
        <v>',0, 0, 0</v>
      </c>
      <c r="X98" t="str">
        <f t="shared" si="12"/>
        <v>16,'01/02/2017', 217, 97, 'R', 28456, 0, 0, '02/02/2017', 24, 211, 'DEBITO EM C/C TARIFA BANCÁRIA', 0, '01/02/2017', 'S',0, 0, 0</v>
      </c>
      <c r="Y98" s="3" t="s">
        <v>7741</v>
      </c>
      <c r="Z98" t="str">
        <f t="shared" si="13"/>
        <v>INSERT INTO TCBLAN (CODEMP,REFERENCIA,NUMLOTE,NUMLANC,TIPLANC,CODCTACTB,CODCONPAR,CODCENCUS,DTMOV,VLRLANC,CODHISTCTB,COMPLHIST,NUMDOC,VENCIMENTO,LIBERADO,CODUSU, CODPROJ, SEQUENCIA) VALUES(16,'01/02/2017', 217, 97, 'R', 28456, 0, 0, '02/02/2017', 24, 211, 'DEBITO EM C/C TARIFA BANCÁRIA', 0, '01/02/2017', 'S',0, 0, 0)</v>
      </c>
    </row>
    <row r="99" spans="1:26" x14ac:dyDescent="0.2">
      <c r="A99" s="1">
        <v>16</v>
      </c>
      <c r="B99" s="2" t="s">
        <v>7739</v>
      </c>
      <c r="C99" s="7" t="str">
        <f t="shared" si="7"/>
        <v>01/02/2017</v>
      </c>
      <c r="D99" s="1">
        <v>217</v>
      </c>
      <c r="E99" s="1">
        <v>98</v>
      </c>
      <c r="F99" t="s">
        <v>20</v>
      </c>
      <c r="G99">
        <v>6602</v>
      </c>
      <c r="H99" s="1">
        <v>0</v>
      </c>
      <c r="I99" s="1">
        <v>0</v>
      </c>
      <c r="J99" t="s">
        <v>7784</v>
      </c>
      <c r="K99" s="7" t="str">
        <f t="shared" si="8"/>
        <v>02/02/2017</v>
      </c>
      <c r="L99" s="4">
        <v>24</v>
      </c>
      <c r="M99" s="1">
        <v>211</v>
      </c>
      <c r="N99" t="s">
        <v>7773</v>
      </c>
      <c r="O99" s="1">
        <v>0</v>
      </c>
      <c r="P99" s="2" t="s">
        <v>7739</v>
      </c>
      <c r="Q99" s="7" t="str">
        <f t="shared" si="9"/>
        <v>01/02/2017</v>
      </c>
      <c r="R99" s="3" t="s">
        <v>23</v>
      </c>
      <c r="S99" s="1">
        <v>0</v>
      </c>
      <c r="T99">
        <v>0</v>
      </c>
      <c r="U99" s="1">
        <v>0</v>
      </c>
      <c r="V99" s="5" t="str">
        <f t="shared" si="10"/>
        <v>16,'01/02/2017', 217, 98, 'D', 6602, 0, 0, '02/02/2017', 24, 211, 'DEBITO EM C/C TARIFA BANCÁRIA', 0, '01/02/2017', 'S</v>
      </c>
      <c r="W99" t="str">
        <f t="shared" si="11"/>
        <v>',0, 0, 0</v>
      </c>
      <c r="X99" t="str">
        <f t="shared" si="12"/>
        <v>16,'01/02/2017', 217, 98, 'D', 6602, 0, 0, '02/02/2017', 24, 211, 'DEBITO EM C/C TARIFA BANCÁRIA', 0, '01/02/2017', 'S',0, 0, 0</v>
      </c>
      <c r="Y99" s="3" t="s">
        <v>7741</v>
      </c>
      <c r="Z99" t="str">
        <f t="shared" si="13"/>
        <v>INSERT INTO TCBLAN (CODEMP,REFERENCIA,NUMLOTE,NUMLANC,TIPLANC,CODCTACTB,CODCONPAR,CODCENCUS,DTMOV,VLRLANC,CODHISTCTB,COMPLHIST,NUMDOC,VENCIMENTO,LIBERADO,CODUSU, CODPROJ, SEQUENCIA) VALUES(16,'01/02/2017', 217, 98, 'D', 6602, 0, 0, '02/02/2017', 24, 211, 'DEBITO EM C/C TARIFA BANCÁRIA', 0, '01/02/2017', 'S',0, 0, 0)</v>
      </c>
    </row>
    <row r="100" spans="1:26" x14ac:dyDescent="0.2">
      <c r="A100" s="1">
        <v>16</v>
      </c>
      <c r="B100" s="2" t="s">
        <v>7739</v>
      </c>
      <c r="C100" s="7" t="str">
        <f t="shared" si="7"/>
        <v>01/02/2017</v>
      </c>
      <c r="D100" s="1">
        <v>217</v>
      </c>
      <c r="E100" s="1">
        <v>99</v>
      </c>
      <c r="F100" t="s">
        <v>296</v>
      </c>
      <c r="G100">
        <v>28456</v>
      </c>
      <c r="H100" s="1">
        <v>0</v>
      </c>
      <c r="I100" s="1">
        <v>0</v>
      </c>
      <c r="J100" t="s">
        <v>7784</v>
      </c>
      <c r="K100" s="7" t="str">
        <f t="shared" si="8"/>
        <v>02/02/2017</v>
      </c>
      <c r="L100" s="4">
        <v>1.05</v>
      </c>
      <c r="M100" s="1">
        <v>211</v>
      </c>
      <c r="N100" t="s">
        <v>7773</v>
      </c>
      <c r="O100" s="1">
        <v>0</v>
      </c>
      <c r="P100" s="2" t="s">
        <v>7739</v>
      </c>
      <c r="Q100" s="7" t="str">
        <f t="shared" si="9"/>
        <v>01/02/2017</v>
      </c>
      <c r="R100" s="3" t="s">
        <v>23</v>
      </c>
      <c r="S100" s="1">
        <v>0</v>
      </c>
      <c r="T100">
        <v>0</v>
      </c>
      <c r="U100" s="1">
        <v>0</v>
      </c>
      <c r="V100" s="5" t="str">
        <f t="shared" si="10"/>
        <v>16,'01/02/2017', 217, 99, 'R', 28456, 0, 0, '02/02/2017', 1,05, 211, 'DEBITO EM C/C TARIFA BANCÁRIA', 0, '01/02/2017', 'S</v>
      </c>
      <c r="W100" t="str">
        <f t="shared" si="11"/>
        <v>',0, 0, 0</v>
      </c>
      <c r="X100" t="str">
        <f t="shared" si="12"/>
        <v>16,'01/02/2017', 217, 99, 'R', 28456, 0, 0, '02/02/2017', 1,05, 211, 'DEBITO EM C/C TARIFA BANCÁRIA', 0, '01/02/2017', 'S',0, 0, 0</v>
      </c>
      <c r="Y100" s="3" t="s">
        <v>7741</v>
      </c>
      <c r="Z100" t="str">
        <f t="shared" si="13"/>
        <v>INSERT INTO TCBLAN (CODEMP,REFERENCIA,NUMLOTE,NUMLANC,TIPLANC,CODCTACTB,CODCONPAR,CODCENCUS,DTMOV,VLRLANC,CODHISTCTB,COMPLHIST,NUMDOC,VENCIMENTO,LIBERADO,CODUSU, CODPROJ, SEQUENCIA) VALUES(16,'01/02/2017', 217, 99, 'R', 28456, 0, 0, '02/02/2017', 1,05, 211, 'DEBITO EM C/C TARIFA BANCÁRIA', 0, '01/02/2017', 'S',0, 0, 0)</v>
      </c>
    </row>
    <row r="101" spans="1:26" x14ac:dyDescent="0.2">
      <c r="A101" s="1">
        <v>16</v>
      </c>
      <c r="B101" s="2" t="s">
        <v>7739</v>
      </c>
      <c r="C101" s="7" t="str">
        <f t="shared" si="7"/>
        <v>01/02/2017</v>
      </c>
      <c r="D101" s="1">
        <v>217</v>
      </c>
      <c r="E101" s="1">
        <v>100</v>
      </c>
      <c r="F101" t="s">
        <v>20</v>
      </c>
      <c r="G101">
        <v>6602</v>
      </c>
      <c r="H101" s="1">
        <v>0</v>
      </c>
      <c r="I101" s="1">
        <v>0</v>
      </c>
      <c r="J101" t="s">
        <v>7784</v>
      </c>
      <c r="K101" s="7" t="str">
        <f t="shared" si="8"/>
        <v>02/02/2017</v>
      </c>
      <c r="L101" s="4">
        <v>1.05</v>
      </c>
      <c r="M101" s="1">
        <v>211</v>
      </c>
      <c r="N101" t="s">
        <v>7773</v>
      </c>
      <c r="O101" s="1">
        <v>0</v>
      </c>
      <c r="P101" s="2" t="s">
        <v>7739</v>
      </c>
      <c r="Q101" s="7" t="str">
        <f t="shared" si="9"/>
        <v>01/02/2017</v>
      </c>
      <c r="R101" s="3" t="s">
        <v>23</v>
      </c>
      <c r="S101" s="1">
        <v>0</v>
      </c>
      <c r="T101">
        <v>0</v>
      </c>
      <c r="U101" s="1">
        <v>0</v>
      </c>
      <c r="V101" s="5" t="str">
        <f t="shared" si="10"/>
        <v>16,'01/02/2017', 217, 100, 'D', 6602, 0, 0, '02/02/2017', 1,05, 211, 'DEBITO EM C/C TARIFA BANCÁRIA', 0, '01/02/2017', 'S</v>
      </c>
      <c r="W101" t="str">
        <f t="shared" si="11"/>
        <v>',0, 0, 0</v>
      </c>
      <c r="X101" t="str">
        <f t="shared" si="12"/>
        <v>16,'01/02/2017', 217, 100, 'D', 6602, 0, 0, '02/02/2017', 1,05, 211, 'DEBITO EM C/C TARIFA BANCÁRIA', 0, '01/02/2017', 'S',0, 0, 0</v>
      </c>
      <c r="Y101" s="3" t="s">
        <v>7741</v>
      </c>
      <c r="Z101" t="str">
        <f t="shared" si="13"/>
        <v>INSERT INTO TCBLAN (CODEMP,REFERENCIA,NUMLOTE,NUMLANC,TIPLANC,CODCTACTB,CODCONPAR,CODCENCUS,DTMOV,VLRLANC,CODHISTCTB,COMPLHIST,NUMDOC,VENCIMENTO,LIBERADO,CODUSU, CODPROJ, SEQUENCIA) VALUES(16,'01/02/2017', 217, 100, 'D', 6602, 0, 0, '02/02/2017', 1,05, 211, 'DEBITO EM C/C TARIFA BANCÁRIA', 0, '01/02/2017', 'S',0, 0, 0)</v>
      </c>
    </row>
    <row r="102" spans="1:26" x14ac:dyDescent="0.2">
      <c r="A102" s="1">
        <v>16</v>
      </c>
      <c r="B102" s="2" t="s">
        <v>7739</v>
      </c>
      <c r="C102" s="7" t="str">
        <f t="shared" si="7"/>
        <v>01/02/2017</v>
      </c>
      <c r="D102" s="1">
        <v>217</v>
      </c>
      <c r="E102" s="1">
        <v>101</v>
      </c>
      <c r="F102" t="s">
        <v>296</v>
      </c>
      <c r="G102">
        <v>28456</v>
      </c>
      <c r="H102" s="1">
        <v>0</v>
      </c>
      <c r="I102" s="1">
        <v>0</v>
      </c>
      <c r="J102" t="s">
        <v>7784</v>
      </c>
      <c r="K102" s="7" t="str">
        <f t="shared" si="8"/>
        <v>02/02/2017</v>
      </c>
      <c r="L102" s="4">
        <v>348</v>
      </c>
      <c r="M102" s="1">
        <v>211</v>
      </c>
      <c r="N102" t="s">
        <v>7785</v>
      </c>
      <c r="O102" s="1">
        <v>0</v>
      </c>
      <c r="P102" s="2" t="s">
        <v>7739</v>
      </c>
      <c r="Q102" s="7" t="str">
        <f t="shared" si="9"/>
        <v>01/02/2017</v>
      </c>
      <c r="R102" s="3" t="s">
        <v>23</v>
      </c>
      <c r="S102" s="1">
        <v>0</v>
      </c>
      <c r="T102">
        <v>0</v>
      </c>
      <c r="U102" s="1">
        <v>0</v>
      </c>
      <c r="V102" s="5" t="str">
        <f t="shared" si="10"/>
        <v>16,'01/02/2017', 217, 101, 'R', 28456, 0, 0, '02/02/2017', 348, 211, 'DEBITO EM C/C PAGTO NF 150265 PLANINVEST VALE ALIMENTAÇÃO', 0, '01/02/2017', 'S</v>
      </c>
      <c r="W102" t="str">
        <f t="shared" si="11"/>
        <v>',0, 0, 0</v>
      </c>
      <c r="X102" t="str">
        <f t="shared" si="12"/>
        <v>16,'01/02/2017', 217, 101, 'R', 28456, 0, 0, '02/02/2017', 348, 211, 'DEBITO EM C/C PAGTO NF 150265 PLANINVEST VALE ALIMENTAÇÃO', 0, '01/02/2017', 'S',0, 0, 0</v>
      </c>
      <c r="Y102" s="3" t="s">
        <v>7741</v>
      </c>
      <c r="Z102" t="str">
        <f t="shared" si="13"/>
        <v>INSERT INTO TCBLAN (CODEMP,REFERENCIA,NUMLOTE,NUMLANC,TIPLANC,CODCTACTB,CODCONPAR,CODCENCUS,DTMOV,VLRLANC,CODHISTCTB,COMPLHIST,NUMDOC,VENCIMENTO,LIBERADO,CODUSU, CODPROJ, SEQUENCIA) VALUES(16,'01/02/2017', 217, 101, 'R', 28456, 0, 0, '02/02/2017', 348, 211, 'DEBITO EM C/C PAGTO NF 150265 PLANINVEST VALE ALIMENTAÇÃO', 0, '01/02/2017', 'S',0, 0, 0)</v>
      </c>
    </row>
    <row r="103" spans="1:26" x14ac:dyDescent="0.2">
      <c r="A103" s="1">
        <v>16</v>
      </c>
      <c r="B103" s="2" t="s">
        <v>7739</v>
      </c>
      <c r="C103" s="7" t="str">
        <f t="shared" si="7"/>
        <v>01/02/2017</v>
      </c>
      <c r="D103" s="1">
        <v>217</v>
      </c>
      <c r="E103" s="1">
        <v>102</v>
      </c>
      <c r="F103" t="s">
        <v>20</v>
      </c>
      <c r="G103">
        <v>6471</v>
      </c>
      <c r="H103" s="1">
        <v>0</v>
      </c>
      <c r="I103" s="1">
        <v>0</v>
      </c>
      <c r="J103" t="s">
        <v>7784</v>
      </c>
      <c r="K103" s="7" t="str">
        <f t="shared" si="8"/>
        <v>02/02/2017</v>
      </c>
      <c r="L103" s="4">
        <v>348</v>
      </c>
      <c r="M103" s="1">
        <v>211</v>
      </c>
      <c r="N103" t="s">
        <v>7785</v>
      </c>
      <c r="O103" s="1">
        <v>0</v>
      </c>
      <c r="P103" s="2" t="s">
        <v>7739</v>
      </c>
      <c r="Q103" s="7" t="str">
        <f t="shared" si="9"/>
        <v>01/02/2017</v>
      </c>
      <c r="R103" s="3" t="s">
        <v>23</v>
      </c>
      <c r="S103" s="1">
        <v>0</v>
      </c>
      <c r="T103">
        <v>0</v>
      </c>
      <c r="U103" s="1">
        <v>0</v>
      </c>
      <c r="V103" s="5" t="str">
        <f t="shared" si="10"/>
        <v>16,'01/02/2017', 217, 102, 'D', 6471, 0, 0, '02/02/2017', 348, 211, 'DEBITO EM C/C PAGTO NF 150265 PLANINVEST VALE ALIMENTAÇÃO', 0, '01/02/2017', 'S</v>
      </c>
      <c r="W103" t="str">
        <f t="shared" si="11"/>
        <v>',0, 0, 0</v>
      </c>
      <c r="X103" t="str">
        <f t="shared" si="12"/>
        <v>16,'01/02/2017', 217, 102, 'D', 6471, 0, 0, '02/02/2017', 348, 211, 'DEBITO EM C/C PAGTO NF 150265 PLANINVEST VALE ALIMENTAÇÃO', 0, '01/02/2017', 'S',0, 0, 0</v>
      </c>
      <c r="Y103" s="3" t="s">
        <v>7741</v>
      </c>
      <c r="Z103" t="str">
        <f t="shared" si="13"/>
        <v>INSERT INTO TCBLAN (CODEMP,REFERENCIA,NUMLOTE,NUMLANC,TIPLANC,CODCTACTB,CODCONPAR,CODCENCUS,DTMOV,VLRLANC,CODHISTCTB,COMPLHIST,NUMDOC,VENCIMENTO,LIBERADO,CODUSU, CODPROJ, SEQUENCIA) VALUES(16,'01/02/2017', 217, 102, 'D', 6471, 0, 0, '02/02/2017', 348, 211, 'DEBITO EM C/C PAGTO NF 150265 PLANINVEST VALE ALIMENTAÇÃO', 0, '01/02/2017', 'S',0, 0, 0)</v>
      </c>
    </row>
    <row r="104" spans="1:26" x14ac:dyDescent="0.2">
      <c r="A104" s="1">
        <v>16</v>
      </c>
      <c r="B104" s="2" t="s">
        <v>7739</v>
      </c>
      <c r="C104" s="7" t="str">
        <f t="shared" si="7"/>
        <v>01/02/2017</v>
      </c>
      <c r="D104" s="1">
        <v>217</v>
      </c>
      <c r="E104" s="1">
        <v>103</v>
      </c>
      <c r="F104" t="s">
        <v>296</v>
      </c>
      <c r="G104">
        <v>28456</v>
      </c>
      <c r="H104" s="1">
        <v>0</v>
      </c>
      <c r="I104" s="1">
        <v>0</v>
      </c>
      <c r="J104" t="s">
        <v>7744</v>
      </c>
      <c r="K104" s="7" t="str">
        <f t="shared" si="8"/>
        <v>03/02/2017</v>
      </c>
      <c r="L104" s="4">
        <v>1452</v>
      </c>
      <c r="M104" s="1">
        <v>211</v>
      </c>
      <c r="N104" t="s">
        <v>7786</v>
      </c>
      <c r="O104" s="1">
        <v>0</v>
      </c>
      <c r="P104" s="2" t="s">
        <v>7739</v>
      </c>
      <c r="Q104" s="7" t="str">
        <f t="shared" si="9"/>
        <v>01/02/2017</v>
      </c>
      <c r="R104" s="3" t="s">
        <v>23</v>
      </c>
      <c r="S104" s="1">
        <v>0</v>
      </c>
      <c r="T104">
        <v>0</v>
      </c>
      <c r="U104" s="1">
        <v>0</v>
      </c>
      <c r="V104" s="5" t="str">
        <f t="shared" si="10"/>
        <v>16,'01/02/2017', 217, 103, 'R', 28456, 0, 0, '03/02/2017', 1452, 211, 'DEBITO EM C/C PAGTO NF 150264 PLANINVEST VALE REFEIÇÃO', 0, '01/02/2017', 'S</v>
      </c>
      <c r="W104" t="str">
        <f t="shared" si="11"/>
        <v>',0, 0, 0</v>
      </c>
      <c r="X104" t="str">
        <f t="shared" si="12"/>
        <v>16,'01/02/2017', 217, 103, 'R', 28456, 0, 0, '03/02/2017', 1452, 211, 'DEBITO EM C/C PAGTO NF 150264 PLANINVEST VALE REFEIÇÃO', 0, '01/02/2017', 'S',0, 0, 0</v>
      </c>
      <c r="Y104" s="3" t="s">
        <v>7741</v>
      </c>
      <c r="Z104" t="str">
        <f t="shared" si="13"/>
        <v>INSERT INTO TCBLAN (CODEMP,REFERENCIA,NUMLOTE,NUMLANC,TIPLANC,CODCTACTB,CODCONPAR,CODCENCUS,DTMOV,VLRLANC,CODHISTCTB,COMPLHIST,NUMDOC,VENCIMENTO,LIBERADO,CODUSU, CODPROJ, SEQUENCIA) VALUES(16,'01/02/2017', 217, 103, 'R', 28456, 0, 0, '03/02/2017', 1452, 211, 'DEBITO EM C/C PAGTO NF 150264 PLANINVEST VALE REFEIÇÃO', 0, '01/02/2017', 'S',0, 0, 0)</v>
      </c>
    </row>
    <row r="105" spans="1:26" x14ac:dyDescent="0.2">
      <c r="A105" s="1">
        <v>16</v>
      </c>
      <c r="B105" s="2" t="s">
        <v>7739</v>
      </c>
      <c r="C105" s="7" t="str">
        <f t="shared" si="7"/>
        <v>01/02/2017</v>
      </c>
      <c r="D105" s="1">
        <v>217</v>
      </c>
      <c r="E105" s="1">
        <v>104</v>
      </c>
      <c r="F105" t="s">
        <v>20</v>
      </c>
      <c r="G105">
        <v>6471</v>
      </c>
      <c r="H105" s="1">
        <v>0</v>
      </c>
      <c r="I105" s="1">
        <v>0</v>
      </c>
      <c r="J105" t="s">
        <v>7744</v>
      </c>
      <c r="K105" s="7" t="str">
        <f t="shared" si="8"/>
        <v>03/02/2017</v>
      </c>
      <c r="L105" s="4">
        <v>1452</v>
      </c>
      <c r="M105" s="1">
        <v>211</v>
      </c>
      <c r="N105" t="s">
        <v>7786</v>
      </c>
      <c r="O105" s="1">
        <v>0</v>
      </c>
      <c r="P105" s="2" t="s">
        <v>7739</v>
      </c>
      <c r="Q105" s="7" t="str">
        <f t="shared" si="9"/>
        <v>01/02/2017</v>
      </c>
      <c r="R105" s="3" t="s">
        <v>23</v>
      </c>
      <c r="S105" s="1">
        <v>0</v>
      </c>
      <c r="T105">
        <v>0</v>
      </c>
      <c r="U105" s="1">
        <v>0</v>
      </c>
      <c r="V105" s="5" t="str">
        <f t="shared" si="10"/>
        <v>16,'01/02/2017', 217, 104, 'D', 6471, 0, 0, '03/02/2017', 1452, 211, 'DEBITO EM C/C PAGTO NF 150264 PLANINVEST VALE REFEIÇÃO', 0, '01/02/2017', 'S</v>
      </c>
      <c r="W105" t="str">
        <f t="shared" si="11"/>
        <v>',0, 0, 0</v>
      </c>
      <c r="X105" t="str">
        <f t="shared" si="12"/>
        <v>16,'01/02/2017', 217, 104, 'D', 6471, 0, 0, '03/02/2017', 1452, 211, 'DEBITO EM C/C PAGTO NF 150264 PLANINVEST VALE REFEIÇÃO', 0, '01/02/2017', 'S',0, 0, 0</v>
      </c>
      <c r="Y105" s="3" t="s">
        <v>7741</v>
      </c>
      <c r="Z105" t="str">
        <f t="shared" si="13"/>
        <v>INSERT INTO TCBLAN (CODEMP,REFERENCIA,NUMLOTE,NUMLANC,TIPLANC,CODCTACTB,CODCONPAR,CODCENCUS,DTMOV,VLRLANC,CODHISTCTB,COMPLHIST,NUMDOC,VENCIMENTO,LIBERADO,CODUSU, CODPROJ, SEQUENCIA) VALUES(16,'01/02/2017', 217, 104, 'D', 6471, 0, 0, '03/02/2017', 1452, 211, 'DEBITO EM C/C PAGTO NF 150264 PLANINVEST VALE REFEIÇÃO', 0, '01/02/2017', 'S',0, 0, 0)</v>
      </c>
    </row>
    <row r="106" spans="1:26" x14ac:dyDescent="0.2">
      <c r="A106" s="1">
        <v>16</v>
      </c>
      <c r="B106" s="2" t="s">
        <v>7739</v>
      </c>
      <c r="C106" s="7" t="str">
        <f t="shared" si="7"/>
        <v>01/02/2017</v>
      </c>
      <c r="D106" s="1">
        <v>217</v>
      </c>
      <c r="E106" s="1">
        <v>105</v>
      </c>
      <c r="F106" t="s">
        <v>296</v>
      </c>
      <c r="G106">
        <v>28456</v>
      </c>
      <c r="H106" s="1">
        <v>0</v>
      </c>
      <c r="I106" s="1">
        <v>0</v>
      </c>
      <c r="J106" t="s">
        <v>7744</v>
      </c>
      <c r="K106" s="7" t="str">
        <f t="shared" si="8"/>
        <v>03/02/2017</v>
      </c>
      <c r="L106" s="4">
        <v>364</v>
      </c>
      <c r="M106" s="1">
        <v>211</v>
      </c>
      <c r="N106" t="s">
        <v>7787</v>
      </c>
      <c r="O106" s="1">
        <v>0</v>
      </c>
      <c r="P106" s="2" t="s">
        <v>7739</v>
      </c>
      <c r="Q106" s="7" t="str">
        <f t="shared" si="9"/>
        <v>01/02/2017</v>
      </c>
      <c r="R106" s="3" t="s">
        <v>23</v>
      </c>
      <c r="S106" s="1">
        <v>0</v>
      </c>
      <c r="T106">
        <v>0</v>
      </c>
      <c r="U106" s="1">
        <v>0</v>
      </c>
      <c r="V106" s="5" t="str">
        <f t="shared" si="10"/>
        <v>16,'01/02/2017', 217, 105, 'R', 28456, 0, 0, '03/02/2017', 364, 211, 'DEBITO EM C/C PAGTO NF 152375 POLICARD VALE ALIMENTAÇÃO', 0, '01/02/2017', 'S</v>
      </c>
      <c r="W106" t="str">
        <f t="shared" si="11"/>
        <v>',0, 0, 0</v>
      </c>
      <c r="X106" t="str">
        <f t="shared" si="12"/>
        <v>16,'01/02/2017', 217, 105, 'R', 28456, 0, 0, '03/02/2017', 364, 211, 'DEBITO EM C/C PAGTO NF 152375 POLICARD VALE ALIMENTAÇÃO', 0, '01/02/2017', 'S',0, 0, 0</v>
      </c>
      <c r="Y106" s="3" t="s">
        <v>7741</v>
      </c>
      <c r="Z106" t="str">
        <f t="shared" si="13"/>
        <v>INSERT INTO TCBLAN (CODEMP,REFERENCIA,NUMLOTE,NUMLANC,TIPLANC,CODCTACTB,CODCONPAR,CODCENCUS,DTMOV,VLRLANC,CODHISTCTB,COMPLHIST,NUMDOC,VENCIMENTO,LIBERADO,CODUSU, CODPROJ, SEQUENCIA) VALUES(16,'01/02/2017', 217, 105, 'R', 28456, 0, 0, '03/02/2017', 364, 211, 'DEBITO EM C/C PAGTO NF 152375 POLICARD VALE ALIMENTAÇÃO', 0, '01/02/2017', 'S',0, 0, 0)</v>
      </c>
    </row>
    <row r="107" spans="1:26" x14ac:dyDescent="0.2">
      <c r="A107" s="1">
        <v>16</v>
      </c>
      <c r="B107" s="2" t="s">
        <v>7739</v>
      </c>
      <c r="C107" s="7" t="str">
        <f t="shared" si="7"/>
        <v>01/02/2017</v>
      </c>
      <c r="D107" s="1">
        <v>217</v>
      </c>
      <c r="E107" s="1">
        <v>106</v>
      </c>
      <c r="F107" t="s">
        <v>20</v>
      </c>
      <c r="G107">
        <v>6471</v>
      </c>
      <c r="H107" s="1">
        <v>0</v>
      </c>
      <c r="I107" s="1">
        <v>0</v>
      </c>
      <c r="J107" t="s">
        <v>7744</v>
      </c>
      <c r="K107" s="7" t="str">
        <f t="shared" si="8"/>
        <v>03/02/2017</v>
      </c>
      <c r="L107" s="4">
        <v>364</v>
      </c>
      <c r="M107" s="1">
        <v>211</v>
      </c>
      <c r="N107" t="s">
        <v>7787</v>
      </c>
      <c r="O107" s="1">
        <v>0</v>
      </c>
      <c r="P107" s="2" t="s">
        <v>7739</v>
      </c>
      <c r="Q107" s="7" t="str">
        <f t="shared" si="9"/>
        <v>01/02/2017</v>
      </c>
      <c r="R107" s="3" t="s">
        <v>23</v>
      </c>
      <c r="S107" s="1">
        <v>0</v>
      </c>
      <c r="T107">
        <v>0</v>
      </c>
      <c r="U107" s="1">
        <v>0</v>
      </c>
      <c r="V107" s="5" t="str">
        <f t="shared" si="10"/>
        <v>16,'01/02/2017', 217, 106, 'D', 6471, 0, 0, '03/02/2017', 364, 211, 'DEBITO EM C/C PAGTO NF 152375 POLICARD VALE ALIMENTAÇÃO', 0, '01/02/2017', 'S</v>
      </c>
      <c r="W107" t="str">
        <f t="shared" si="11"/>
        <v>',0, 0, 0</v>
      </c>
      <c r="X107" t="str">
        <f t="shared" si="12"/>
        <v>16,'01/02/2017', 217, 106, 'D', 6471, 0, 0, '03/02/2017', 364, 211, 'DEBITO EM C/C PAGTO NF 152375 POLICARD VALE ALIMENTAÇÃO', 0, '01/02/2017', 'S',0, 0, 0</v>
      </c>
      <c r="Y107" s="3" t="s">
        <v>7741</v>
      </c>
      <c r="Z107" t="str">
        <f t="shared" si="13"/>
        <v>INSERT INTO TCBLAN (CODEMP,REFERENCIA,NUMLOTE,NUMLANC,TIPLANC,CODCTACTB,CODCONPAR,CODCENCUS,DTMOV,VLRLANC,CODHISTCTB,COMPLHIST,NUMDOC,VENCIMENTO,LIBERADO,CODUSU, CODPROJ, SEQUENCIA) VALUES(16,'01/02/2017', 217, 106, 'D', 6471, 0, 0, '03/02/2017', 364, 211, 'DEBITO EM C/C PAGTO NF 152375 POLICARD VALE ALIMENTAÇÃO', 0, '01/02/2017', 'S',0, 0, 0)</v>
      </c>
    </row>
    <row r="108" spans="1:26" x14ac:dyDescent="0.2">
      <c r="A108" s="1">
        <v>16</v>
      </c>
      <c r="B108" s="2" t="s">
        <v>7739</v>
      </c>
      <c r="C108" s="7" t="str">
        <f t="shared" si="7"/>
        <v>01/02/2017</v>
      </c>
      <c r="D108" s="1">
        <v>217</v>
      </c>
      <c r="E108" s="1">
        <v>107</v>
      </c>
      <c r="F108" t="s">
        <v>296</v>
      </c>
      <c r="G108">
        <v>28456</v>
      </c>
      <c r="H108" s="1">
        <v>0</v>
      </c>
      <c r="I108" s="1">
        <v>0</v>
      </c>
      <c r="J108" t="s">
        <v>7788</v>
      </c>
      <c r="K108" s="7" t="str">
        <f t="shared" si="8"/>
        <v>06/02/2017</v>
      </c>
      <c r="L108" s="4">
        <v>1000</v>
      </c>
      <c r="M108" s="1">
        <v>211</v>
      </c>
      <c r="N108" t="s">
        <v>7789</v>
      </c>
      <c r="O108" s="1">
        <v>0</v>
      </c>
      <c r="P108" s="2" t="s">
        <v>7739</v>
      </c>
      <c r="Q108" s="7" t="str">
        <f t="shared" si="9"/>
        <v>01/02/2017</v>
      </c>
      <c r="R108" s="3" t="s">
        <v>23</v>
      </c>
      <c r="S108" s="1">
        <v>0</v>
      </c>
      <c r="T108">
        <v>0</v>
      </c>
      <c r="U108" s="1">
        <v>0</v>
      </c>
      <c r="V108" s="5" t="str">
        <f t="shared" si="10"/>
        <v>16,'01/02/2017', 217, 107, 'R', 28456, 0, 0, '06/02/2017', 1000, 211, 'DEBITO EM C/C PAGTO HOSPEDAGEM NICOLAS', 0, '01/02/2017', 'S</v>
      </c>
      <c r="W108" t="str">
        <f t="shared" si="11"/>
        <v>',0, 0, 0</v>
      </c>
      <c r="X108" t="str">
        <f t="shared" si="12"/>
        <v>16,'01/02/2017', 217, 107, 'R', 28456, 0, 0, '06/02/2017', 1000, 211, 'DEBITO EM C/C PAGTO HOSPEDAGEM NICOLAS', 0, '01/02/2017', 'S',0, 0, 0</v>
      </c>
      <c r="Y108" s="3" t="s">
        <v>7741</v>
      </c>
      <c r="Z108" t="str">
        <f t="shared" si="13"/>
        <v>INSERT INTO TCBLAN (CODEMP,REFERENCIA,NUMLOTE,NUMLANC,TIPLANC,CODCTACTB,CODCONPAR,CODCENCUS,DTMOV,VLRLANC,CODHISTCTB,COMPLHIST,NUMDOC,VENCIMENTO,LIBERADO,CODUSU, CODPROJ, SEQUENCIA) VALUES(16,'01/02/2017', 217, 107, 'R', 28456, 0, 0, '06/02/2017', 1000, 211, 'DEBITO EM C/C PAGTO HOSPEDAGEM NICOLAS', 0, '01/02/2017', 'S',0, 0, 0)</v>
      </c>
    </row>
    <row r="109" spans="1:26" x14ac:dyDescent="0.2">
      <c r="A109" s="1">
        <v>16</v>
      </c>
      <c r="B109" s="2" t="s">
        <v>7739</v>
      </c>
      <c r="C109" s="7" t="str">
        <f t="shared" si="7"/>
        <v>01/02/2017</v>
      </c>
      <c r="D109" s="1">
        <v>217</v>
      </c>
      <c r="E109" s="1">
        <v>108</v>
      </c>
      <c r="F109" t="s">
        <v>20</v>
      </c>
      <c r="G109">
        <v>6596</v>
      </c>
      <c r="H109" s="1">
        <v>0</v>
      </c>
      <c r="I109" s="1">
        <v>0</v>
      </c>
      <c r="J109" t="s">
        <v>7788</v>
      </c>
      <c r="K109" s="7" t="str">
        <f t="shared" si="8"/>
        <v>06/02/2017</v>
      </c>
      <c r="L109" s="4">
        <v>1000</v>
      </c>
      <c r="M109" s="1">
        <v>211</v>
      </c>
      <c r="N109" t="s">
        <v>7789</v>
      </c>
      <c r="O109" s="1">
        <v>0</v>
      </c>
      <c r="P109" s="2" t="s">
        <v>7739</v>
      </c>
      <c r="Q109" s="7" t="str">
        <f t="shared" si="9"/>
        <v>01/02/2017</v>
      </c>
      <c r="R109" s="3" t="s">
        <v>23</v>
      </c>
      <c r="S109" s="1">
        <v>0</v>
      </c>
      <c r="T109">
        <v>0</v>
      </c>
      <c r="U109" s="1">
        <v>0</v>
      </c>
      <c r="V109" s="5" t="str">
        <f t="shared" si="10"/>
        <v>16,'01/02/2017', 217, 108, 'D', 6596, 0, 0, '06/02/2017', 1000, 211, 'DEBITO EM C/C PAGTO HOSPEDAGEM NICOLAS', 0, '01/02/2017', 'S</v>
      </c>
      <c r="W109" t="str">
        <f t="shared" si="11"/>
        <v>',0, 0, 0</v>
      </c>
      <c r="X109" t="str">
        <f t="shared" si="12"/>
        <v>16,'01/02/2017', 217, 108, 'D', 6596, 0, 0, '06/02/2017', 1000, 211, 'DEBITO EM C/C PAGTO HOSPEDAGEM NICOLAS', 0, '01/02/2017', 'S',0, 0, 0</v>
      </c>
      <c r="Y109" s="3" t="s">
        <v>7741</v>
      </c>
      <c r="Z109" t="str">
        <f t="shared" si="13"/>
        <v>INSERT INTO TCBLAN (CODEMP,REFERENCIA,NUMLOTE,NUMLANC,TIPLANC,CODCTACTB,CODCONPAR,CODCENCUS,DTMOV,VLRLANC,CODHISTCTB,COMPLHIST,NUMDOC,VENCIMENTO,LIBERADO,CODUSU, CODPROJ, SEQUENCIA) VALUES(16,'01/02/2017', 217, 108, 'D', 6596, 0, 0, '06/02/2017', 1000, 211, 'DEBITO EM C/C PAGTO HOSPEDAGEM NICOLAS', 0, '01/02/2017', 'S',0, 0, 0)</v>
      </c>
    </row>
    <row r="110" spans="1:26" x14ac:dyDescent="0.2">
      <c r="A110" s="1">
        <v>16</v>
      </c>
      <c r="B110" s="2" t="s">
        <v>7739</v>
      </c>
      <c r="C110" s="7" t="str">
        <f t="shared" si="7"/>
        <v>01/02/2017</v>
      </c>
      <c r="D110" s="1">
        <v>217</v>
      </c>
      <c r="E110" s="1">
        <v>109</v>
      </c>
      <c r="F110" t="s">
        <v>296</v>
      </c>
      <c r="G110">
        <v>28456</v>
      </c>
      <c r="H110" s="1">
        <v>0</v>
      </c>
      <c r="I110" s="1">
        <v>0</v>
      </c>
      <c r="J110" t="s">
        <v>7788</v>
      </c>
      <c r="K110" s="7" t="str">
        <f t="shared" si="8"/>
        <v>06/02/2017</v>
      </c>
      <c r="L110" s="4">
        <v>2100</v>
      </c>
      <c r="M110" s="1">
        <v>211</v>
      </c>
      <c r="N110" t="s">
        <v>7790</v>
      </c>
      <c r="O110" s="1">
        <v>0</v>
      </c>
      <c r="P110" s="2" t="s">
        <v>7739</v>
      </c>
      <c r="Q110" s="7" t="str">
        <f t="shared" si="9"/>
        <v>01/02/2017</v>
      </c>
      <c r="R110" s="3" t="s">
        <v>23</v>
      </c>
      <c r="S110" s="1">
        <v>0</v>
      </c>
      <c r="T110">
        <v>0</v>
      </c>
      <c r="U110" s="1">
        <v>0</v>
      </c>
      <c r="V110" s="5" t="str">
        <f t="shared" si="10"/>
        <v>16,'01/02/2017', 217, 109, 'R', 28456, 0, 0, '06/02/2017', 2100, 211, 'DEBITO EM C/C PAGTO NF 1684 TRAMIT', 0, '01/02/2017', 'S</v>
      </c>
      <c r="W110" t="str">
        <f t="shared" si="11"/>
        <v>',0, 0, 0</v>
      </c>
      <c r="X110" t="str">
        <f t="shared" si="12"/>
        <v>16,'01/02/2017', 217, 109, 'R', 28456, 0, 0, '06/02/2017', 2100, 211, 'DEBITO EM C/C PAGTO NF 1684 TRAMIT', 0, '01/02/2017', 'S',0, 0, 0</v>
      </c>
      <c r="Y110" s="3" t="s">
        <v>7741</v>
      </c>
      <c r="Z110" t="str">
        <f t="shared" si="13"/>
        <v>INSERT INTO TCBLAN (CODEMP,REFERENCIA,NUMLOTE,NUMLANC,TIPLANC,CODCTACTB,CODCONPAR,CODCENCUS,DTMOV,VLRLANC,CODHISTCTB,COMPLHIST,NUMDOC,VENCIMENTO,LIBERADO,CODUSU, CODPROJ, SEQUENCIA) VALUES(16,'01/02/2017', 217, 109, 'R', 28456, 0, 0, '06/02/2017', 2100, 211, 'DEBITO EM C/C PAGTO NF 1684 TRAMIT', 0, '01/02/2017', 'S',0, 0, 0)</v>
      </c>
    </row>
    <row r="111" spans="1:26" x14ac:dyDescent="0.2">
      <c r="A111" s="1">
        <v>16</v>
      </c>
      <c r="B111" s="2" t="s">
        <v>7739</v>
      </c>
      <c r="C111" s="7" t="str">
        <f t="shared" si="7"/>
        <v>01/02/2017</v>
      </c>
      <c r="D111" s="1">
        <v>217</v>
      </c>
      <c r="E111" s="1">
        <v>110</v>
      </c>
      <c r="F111" t="s">
        <v>20</v>
      </c>
      <c r="G111">
        <v>6471</v>
      </c>
      <c r="H111" s="1">
        <v>0</v>
      </c>
      <c r="I111" s="1">
        <v>0</v>
      </c>
      <c r="J111" t="s">
        <v>7788</v>
      </c>
      <c r="K111" s="7" t="str">
        <f t="shared" si="8"/>
        <v>06/02/2017</v>
      </c>
      <c r="L111" s="4">
        <v>2100</v>
      </c>
      <c r="M111" s="1">
        <v>211</v>
      </c>
      <c r="N111" t="s">
        <v>7790</v>
      </c>
      <c r="O111" s="1">
        <v>0</v>
      </c>
      <c r="P111" s="2" t="s">
        <v>7739</v>
      </c>
      <c r="Q111" s="7" t="str">
        <f t="shared" si="9"/>
        <v>01/02/2017</v>
      </c>
      <c r="R111" s="3" t="s">
        <v>23</v>
      </c>
      <c r="S111" s="1">
        <v>0</v>
      </c>
      <c r="T111">
        <v>0</v>
      </c>
      <c r="U111" s="1">
        <v>0</v>
      </c>
      <c r="V111" s="5" t="str">
        <f t="shared" si="10"/>
        <v>16,'01/02/2017', 217, 110, 'D', 6471, 0, 0, '06/02/2017', 2100, 211, 'DEBITO EM C/C PAGTO NF 1684 TRAMIT', 0, '01/02/2017', 'S</v>
      </c>
      <c r="W111" t="str">
        <f t="shared" si="11"/>
        <v>',0, 0, 0</v>
      </c>
      <c r="X111" t="str">
        <f t="shared" si="12"/>
        <v>16,'01/02/2017', 217, 110, 'D', 6471, 0, 0, '06/02/2017', 2100, 211, 'DEBITO EM C/C PAGTO NF 1684 TRAMIT', 0, '01/02/2017', 'S',0, 0, 0</v>
      </c>
      <c r="Y111" s="3" t="s">
        <v>7741</v>
      </c>
      <c r="Z111" t="str">
        <f t="shared" si="13"/>
        <v>INSERT INTO TCBLAN (CODEMP,REFERENCIA,NUMLOTE,NUMLANC,TIPLANC,CODCTACTB,CODCONPAR,CODCENCUS,DTMOV,VLRLANC,CODHISTCTB,COMPLHIST,NUMDOC,VENCIMENTO,LIBERADO,CODUSU, CODPROJ, SEQUENCIA) VALUES(16,'01/02/2017', 217, 110, 'D', 6471, 0, 0, '06/02/2017', 2100, 211, 'DEBITO EM C/C PAGTO NF 1684 TRAMIT', 0, '01/02/2017', 'S',0, 0, 0)</v>
      </c>
    </row>
    <row r="112" spans="1:26" x14ac:dyDescent="0.2">
      <c r="A112" s="1">
        <v>16</v>
      </c>
      <c r="B112" s="2" t="s">
        <v>7739</v>
      </c>
      <c r="C112" s="7" t="str">
        <f t="shared" si="7"/>
        <v>01/02/2017</v>
      </c>
      <c r="D112" s="1">
        <v>217</v>
      </c>
      <c r="E112" s="1">
        <v>111</v>
      </c>
      <c r="F112" t="s">
        <v>296</v>
      </c>
      <c r="G112">
        <v>28456</v>
      </c>
      <c r="H112" s="1">
        <v>0</v>
      </c>
      <c r="I112" s="1">
        <v>0</v>
      </c>
      <c r="J112" t="s">
        <v>7791</v>
      </c>
      <c r="K112" s="7" t="str">
        <f t="shared" si="8"/>
        <v>07/02/2017</v>
      </c>
      <c r="L112" s="4">
        <v>4</v>
      </c>
      <c r="M112" s="1">
        <v>211</v>
      </c>
      <c r="N112" t="s">
        <v>7773</v>
      </c>
      <c r="O112" s="1">
        <v>0</v>
      </c>
      <c r="P112" s="2" t="s">
        <v>7739</v>
      </c>
      <c r="Q112" s="7" t="str">
        <f t="shared" si="9"/>
        <v>01/02/2017</v>
      </c>
      <c r="R112" s="3" t="s">
        <v>23</v>
      </c>
      <c r="S112" s="1">
        <v>0</v>
      </c>
      <c r="T112">
        <v>0</v>
      </c>
      <c r="U112" s="1">
        <v>0</v>
      </c>
      <c r="V112" s="5" t="str">
        <f t="shared" si="10"/>
        <v>16,'01/02/2017', 217, 111, 'R', 28456, 0, 0, '07/02/2017', 4, 211, 'DEBITO EM C/C TARIFA BANCÁRIA', 0, '01/02/2017', 'S</v>
      </c>
      <c r="W112" t="str">
        <f t="shared" si="11"/>
        <v>',0, 0, 0</v>
      </c>
      <c r="X112" t="str">
        <f t="shared" si="12"/>
        <v>16,'01/02/2017', 217, 111, 'R', 28456, 0, 0, '07/02/2017', 4, 211, 'DEBITO EM C/C TARIFA BANCÁRIA', 0, '01/02/2017', 'S',0, 0, 0</v>
      </c>
      <c r="Y112" s="3" t="s">
        <v>7741</v>
      </c>
      <c r="Z112" t="str">
        <f t="shared" si="13"/>
        <v>INSERT INTO TCBLAN (CODEMP,REFERENCIA,NUMLOTE,NUMLANC,TIPLANC,CODCTACTB,CODCONPAR,CODCENCUS,DTMOV,VLRLANC,CODHISTCTB,COMPLHIST,NUMDOC,VENCIMENTO,LIBERADO,CODUSU, CODPROJ, SEQUENCIA) VALUES(16,'01/02/2017', 217, 111, 'R', 28456, 0, 0, '07/02/2017', 4, 211, 'DEBITO EM C/C TARIFA BANCÁRIA', 0, '01/02/2017', 'S',0, 0, 0)</v>
      </c>
    </row>
    <row r="113" spans="1:26" x14ac:dyDescent="0.2">
      <c r="A113" s="1">
        <v>16</v>
      </c>
      <c r="B113" s="2" t="s">
        <v>7739</v>
      </c>
      <c r="C113" s="7" t="str">
        <f t="shared" si="7"/>
        <v>01/02/2017</v>
      </c>
      <c r="D113" s="1">
        <v>217</v>
      </c>
      <c r="E113" s="1">
        <v>112</v>
      </c>
      <c r="F113" t="s">
        <v>20</v>
      </c>
      <c r="G113">
        <v>6602</v>
      </c>
      <c r="H113" s="1">
        <v>0</v>
      </c>
      <c r="I113" s="1">
        <v>0</v>
      </c>
      <c r="J113" t="s">
        <v>7791</v>
      </c>
      <c r="K113" s="7" t="str">
        <f t="shared" si="8"/>
        <v>07/02/2017</v>
      </c>
      <c r="L113" s="4">
        <v>4</v>
      </c>
      <c r="M113" s="1">
        <v>211</v>
      </c>
      <c r="N113" t="s">
        <v>7773</v>
      </c>
      <c r="O113" s="1">
        <v>0</v>
      </c>
      <c r="P113" s="2" t="s">
        <v>7739</v>
      </c>
      <c r="Q113" s="7" t="str">
        <f t="shared" si="9"/>
        <v>01/02/2017</v>
      </c>
      <c r="R113" s="3" t="s">
        <v>23</v>
      </c>
      <c r="S113" s="1">
        <v>0</v>
      </c>
      <c r="T113">
        <v>0</v>
      </c>
      <c r="U113" s="1">
        <v>0</v>
      </c>
      <c r="V113" s="5" t="str">
        <f t="shared" si="10"/>
        <v>16,'01/02/2017', 217, 112, 'D', 6602, 0, 0, '07/02/2017', 4, 211, 'DEBITO EM C/C TARIFA BANCÁRIA', 0, '01/02/2017', 'S</v>
      </c>
      <c r="W113" t="str">
        <f t="shared" si="11"/>
        <v>',0, 0, 0</v>
      </c>
      <c r="X113" t="str">
        <f t="shared" si="12"/>
        <v>16,'01/02/2017', 217, 112, 'D', 6602, 0, 0, '07/02/2017', 4, 211, 'DEBITO EM C/C TARIFA BANCÁRIA', 0, '01/02/2017', 'S',0, 0, 0</v>
      </c>
      <c r="Y113" s="3" t="s">
        <v>7741</v>
      </c>
      <c r="Z113" t="str">
        <f t="shared" si="13"/>
        <v>INSERT INTO TCBLAN (CODEMP,REFERENCIA,NUMLOTE,NUMLANC,TIPLANC,CODCTACTB,CODCONPAR,CODCENCUS,DTMOV,VLRLANC,CODHISTCTB,COMPLHIST,NUMDOC,VENCIMENTO,LIBERADO,CODUSU, CODPROJ, SEQUENCIA) VALUES(16,'01/02/2017', 217, 112, 'D', 6602, 0, 0, '07/02/2017', 4, 211, 'DEBITO EM C/C TARIFA BANCÁRIA', 0, '01/02/2017', 'S',0, 0, 0)</v>
      </c>
    </row>
    <row r="114" spans="1:26" x14ac:dyDescent="0.2">
      <c r="A114" s="1">
        <v>16</v>
      </c>
      <c r="B114" s="2" t="s">
        <v>7739</v>
      </c>
      <c r="C114" s="7" t="str">
        <f t="shared" si="7"/>
        <v>01/02/2017</v>
      </c>
      <c r="D114" s="1">
        <v>217</v>
      </c>
      <c r="E114" s="1">
        <v>113</v>
      </c>
      <c r="F114" t="s">
        <v>296</v>
      </c>
      <c r="G114">
        <v>28456</v>
      </c>
      <c r="H114" s="1">
        <v>0</v>
      </c>
      <c r="I114" s="1">
        <v>0</v>
      </c>
      <c r="J114" t="s">
        <v>7791</v>
      </c>
      <c r="K114" s="7" t="str">
        <f t="shared" si="8"/>
        <v>07/02/2017</v>
      </c>
      <c r="L114" s="4">
        <v>33.5</v>
      </c>
      <c r="M114" s="1">
        <v>211</v>
      </c>
      <c r="N114" t="s">
        <v>7792</v>
      </c>
      <c r="O114" s="1">
        <v>0</v>
      </c>
      <c r="P114" s="2" t="s">
        <v>7739</v>
      </c>
      <c r="Q114" s="7" t="str">
        <f t="shared" si="9"/>
        <v>01/02/2017</v>
      </c>
      <c r="R114" s="3" t="s">
        <v>23</v>
      </c>
      <c r="S114" s="1">
        <v>0</v>
      </c>
      <c r="T114">
        <v>0</v>
      </c>
      <c r="U114" s="1">
        <v>0</v>
      </c>
      <c r="V114" s="5" t="str">
        <f t="shared" si="10"/>
        <v>16,'01/02/2017', 217, 113, 'R', 28456, 0, 0, '07/02/2017', 33,5, 211, 'DEBITO EM C/C DESPESAS COM REFEIÇÃO CELSO', 0, '01/02/2017', 'S</v>
      </c>
      <c r="W114" t="str">
        <f t="shared" si="11"/>
        <v>',0, 0, 0</v>
      </c>
      <c r="X114" t="str">
        <f t="shared" si="12"/>
        <v>16,'01/02/2017', 217, 113, 'R', 28456, 0, 0, '07/02/2017', 33,5, 211, 'DEBITO EM C/C DESPESAS COM REFEIÇÃO CELSO', 0, '01/02/2017', 'S',0, 0, 0</v>
      </c>
      <c r="Y114" s="3" t="s">
        <v>7741</v>
      </c>
      <c r="Z114" t="str">
        <f t="shared" si="13"/>
        <v>INSERT INTO TCBLAN (CODEMP,REFERENCIA,NUMLOTE,NUMLANC,TIPLANC,CODCTACTB,CODCONPAR,CODCENCUS,DTMOV,VLRLANC,CODHISTCTB,COMPLHIST,NUMDOC,VENCIMENTO,LIBERADO,CODUSU, CODPROJ, SEQUENCIA) VALUES(16,'01/02/2017', 217, 113, 'R', 28456, 0, 0, '07/02/2017', 33,5, 211, 'DEBITO EM C/C DESPESAS COM REFEIÇÃO CELSO', 0, '01/02/2017', 'S',0, 0, 0)</v>
      </c>
    </row>
    <row r="115" spans="1:26" x14ac:dyDescent="0.2">
      <c r="A115" s="1">
        <v>16</v>
      </c>
      <c r="B115" s="2" t="s">
        <v>7739</v>
      </c>
      <c r="C115" s="7" t="str">
        <f t="shared" si="7"/>
        <v>01/02/2017</v>
      </c>
      <c r="D115" s="1">
        <v>217</v>
      </c>
      <c r="E115" s="1">
        <v>114</v>
      </c>
      <c r="F115" t="s">
        <v>20</v>
      </c>
      <c r="G115">
        <v>430</v>
      </c>
      <c r="H115" s="1">
        <v>0</v>
      </c>
      <c r="I115" s="1">
        <v>0</v>
      </c>
      <c r="J115" t="s">
        <v>7791</v>
      </c>
      <c r="K115" s="7" t="str">
        <f t="shared" si="8"/>
        <v>07/02/2017</v>
      </c>
      <c r="L115" s="4">
        <v>33.5</v>
      </c>
      <c r="M115" s="1">
        <v>211</v>
      </c>
      <c r="N115" t="s">
        <v>7792</v>
      </c>
      <c r="O115" s="1">
        <v>0</v>
      </c>
      <c r="P115" s="2" t="s">
        <v>7739</v>
      </c>
      <c r="Q115" s="7" t="str">
        <f t="shared" si="9"/>
        <v>01/02/2017</v>
      </c>
      <c r="R115" s="3" t="s">
        <v>23</v>
      </c>
      <c r="S115" s="1">
        <v>0</v>
      </c>
      <c r="T115">
        <v>0</v>
      </c>
      <c r="U115" s="1">
        <v>0</v>
      </c>
      <c r="V115" s="5" t="str">
        <f t="shared" si="10"/>
        <v>16,'01/02/2017', 217, 114, 'D', 430, 0, 0, '07/02/2017', 33,5, 211, 'DEBITO EM C/C DESPESAS COM REFEIÇÃO CELSO', 0, '01/02/2017', 'S</v>
      </c>
      <c r="W115" t="str">
        <f t="shared" si="11"/>
        <v>',0, 0, 0</v>
      </c>
      <c r="X115" t="str">
        <f t="shared" si="12"/>
        <v>16,'01/02/2017', 217, 114, 'D', 430, 0, 0, '07/02/2017', 33,5, 211, 'DEBITO EM C/C DESPESAS COM REFEIÇÃO CELSO', 0, '01/02/2017', 'S',0, 0, 0</v>
      </c>
      <c r="Y115" s="3" t="s">
        <v>7741</v>
      </c>
      <c r="Z115" t="str">
        <f t="shared" si="13"/>
        <v>INSERT INTO TCBLAN (CODEMP,REFERENCIA,NUMLOTE,NUMLANC,TIPLANC,CODCTACTB,CODCONPAR,CODCENCUS,DTMOV,VLRLANC,CODHISTCTB,COMPLHIST,NUMDOC,VENCIMENTO,LIBERADO,CODUSU, CODPROJ, SEQUENCIA) VALUES(16,'01/02/2017', 217, 114, 'D', 430, 0, 0, '07/02/2017', 33,5, 211, 'DEBITO EM C/C DESPESAS COM REFEIÇÃO CELSO', 0, '01/02/2017', 'S',0, 0, 0)</v>
      </c>
    </row>
    <row r="116" spans="1:26" x14ac:dyDescent="0.2">
      <c r="A116" s="1">
        <v>16</v>
      </c>
      <c r="B116" s="2" t="s">
        <v>7739</v>
      </c>
      <c r="C116" s="7" t="str">
        <f t="shared" si="7"/>
        <v>01/02/2017</v>
      </c>
      <c r="D116" s="1">
        <v>217</v>
      </c>
      <c r="E116" s="1">
        <v>115</v>
      </c>
      <c r="F116" t="s">
        <v>296</v>
      </c>
      <c r="G116">
        <v>28456</v>
      </c>
      <c r="H116" s="1">
        <v>0</v>
      </c>
      <c r="I116" s="1">
        <v>0</v>
      </c>
      <c r="J116" t="s">
        <v>7791</v>
      </c>
      <c r="K116" s="7" t="str">
        <f t="shared" si="8"/>
        <v>07/02/2017</v>
      </c>
      <c r="L116" s="4">
        <v>325.48</v>
      </c>
      <c r="M116" s="1">
        <v>211</v>
      </c>
      <c r="N116" t="s">
        <v>7793</v>
      </c>
      <c r="O116" s="1">
        <v>0</v>
      </c>
      <c r="P116" s="2" t="s">
        <v>7739</v>
      </c>
      <c r="Q116" s="7" t="str">
        <f t="shared" si="9"/>
        <v>01/02/2017</v>
      </c>
      <c r="R116" s="3" t="s">
        <v>23</v>
      </c>
      <c r="S116" s="1">
        <v>0</v>
      </c>
      <c r="T116">
        <v>0</v>
      </c>
      <c r="U116" s="1">
        <v>0</v>
      </c>
      <c r="V116" s="5" t="str">
        <f t="shared" si="10"/>
        <v>16,'01/02/2017', 217, 115, 'R', 28456, 0, 0, '07/02/2017', 325,48, 211, 'DEBITO EM C/C PAGTO NF 166166 EPS EMPREENDIMENTOS S/A', 0, '01/02/2017', 'S</v>
      </c>
      <c r="W116" t="str">
        <f t="shared" si="11"/>
        <v>',0, 0, 0</v>
      </c>
      <c r="X116" t="str">
        <f t="shared" si="12"/>
        <v>16,'01/02/2017', 217, 115, 'R', 28456, 0, 0, '07/02/2017', 325,48, 211, 'DEBITO EM C/C PAGTO NF 166166 EPS EMPREENDIMENTOS S/A', 0, '01/02/2017', 'S',0, 0, 0</v>
      </c>
      <c r="Y116" s="3" t="s">
        <v>7741</v>
      </c>
      <c r="Z116" t="str">
        <f t="shared" si="13"/>
        <v>INSERT INTO TCBLAN (CODEMP,REFERENCIA,NUMLOTE,NUMLANC,TIPLANC,CODCTACTB,CODCONPAR,CODCENCUS,DTMOV,VLRLANC,CODHISTCTB,COMPLHIST,NUMDOC,VENCIMENTO,LIBERADO,CODUSU, CODPROJ, SEQUENCIA) VALUES(16,'01/02/2017', 217, 115, 'R', 28456, 0, 0, '07/02/2017', 325,48, 211, 'DEBITO EM C/C PAGTO NF 166166 EPS EMPREENDIMENTOS S/A', 0, '01/02/2017', 'S',0, 0, 0)</v>
      </c>
    </row>
    <row r="117" spans="1:26" x14ac:dyDescent="0.2">
      <c r="A117" s="1">
        <v>16</v>
      </c>
      <c r="B117" s="2" t="s">
        <v>7739</v>
      </c>
      <c r="C117" s="7" t="str">
        <f t="shared" si="7"/>
        <v>01/02/2017</v>
      </c>
      <c r="D117" s="1">
        <v>217</v>
      </c>
      <c r="E117" s="1">
        <v>116</v>
      </c>
      <c r="F117" t="s">
        <v>20</v>
      </c>
      <c r="G117">
        <v>6471</v>
      </c>
      <c r="H117" s="1">
        <v>0</v>
      </c>
      <c r="I117" s="1">
        <v>0</v>
      </c>
      <c r="J117" t="s">
        <v>7791</v>
      </c>
      <c r="K117" s="7" t="str">
        <f t="shared" si="8"/>
        <v>07/02/2017</v>
      </c>
      <c r="L117" s="4">
        <v>325.48</v>
      </c>
      <c r="M117" s="1">
        <v>211</v>
      </c>
      <c r="N117" t="s">
        <v>7793</v>
      </c>
      <c r="O117" s="1">
        <v>0</v>
      </c>
      <c r="P117" s="2" t="s">
        <v>7739</v>
      </c>
      <c r="Q117" s="7" t="str">
        <f t="shared" si="9"/>
        <v>01/02/2017</v>
      </c>
      <c r="R117" s="3" t="s">
        <v>23</v>
      </c>
      <c r="S117" s="1">
        <v>0</v>
      </c>
      <c r="T117">
        <v>0</v>
      </c>
      <c r="U117" s="1">
        <v>0</v>
      </c>
      <c r="V117" s="5" t="str">
        <f t="shared" si="10"/>
        <v>16,'01/02/2017', 217, 116, 'D', 6471, 0, 0, '07/02/2017', 325,48, 211, 'DEBITO EM C/C PAGTO NF 166166 EPS EMPREENDIMENTOS S/A', 0, '01/02/2017', 'S</v>
      </c>
      <c r="W117" t="str">
        <f t="shared" si="11"/>
        <v>',0, 0, 0</v>
      </c>
      <c r="X117" t="str">
        <f t="shared" si="12"/>
        <v>16,'01/02/2017', 217, 116, 'D', 6471, 0, 0, '07/02/2017', 325,48, 211, 'DEBITO EM C/C PAGTO NF 166166 EPS EMPREENDIMENTOS S/A', 0, '01/02/2017', 'S',0, 0, 0</v>
      </c>
      <c r="Y117" s="3" t="s">
        <v>7741</v>
      </c>
      <c r="Z117" t="str">
        <f t="shared" si="13"/>
        <v>INSERT INTO TCBLAN (CODEMP,REFERENCIA,NUMLOTE,NUMLANC,TIPLANC,CODCTACTB,CODCONPAR,CODCENCUS,DTMOV,VLRLANC,CODHISTCTB,COMPLHIST,NUMDOC,VENCIMENTO,LIBERADO,CODUSU, CODPROJ, SEQUENCIA) VALUES(16,'01/02/2017', 217, 116, 'D', 6471, 0, 0, '07/02/2017', 325,48, 211, 'DEBITO EM C/C PAGTO NF 166166 EPS EMPREENDIMENTOS S/A', 0, '01/02/2017', 'S',0, 0, 0)</v>
      </c>
    </row>
    <row r="118" spans="1:26" x14ac:dyDescent="0.2">
      <c r="A118" s="1">
        <v>16</v>
      </c>
      <c r="B118" s="2" t="s">
        <v>7739</v>
      </c>
      <c r="C118" s="7" t="str">
        <f t="shared" si="7"/>
        <v>01/02/2017</v>
      </c>
      <c r="D118" s="1">
        <v>217</v>
      </c>
      <c r="E118" s="1">
        <v>117</v>
      </c>
      <c r="F118" t="s">
        <v>296</v>
      </c>
      <c r="G118">
        <v>28456</v>
      </c>
      <c r="H118" s="1">
        <v>0</v>
      </c>
      <c r="I118" s="1">
        <v>0</v>
      </c>
      <c r="J118" t="s">
        <v>7791</v>
      </c>
      <c r="K118" s="7" t="str">
        <f t="shared" si="8"/>
        <v>07/02/2017</v>
      </c>
      <c r="L118" s="4">
        <v>5840</v>
      </c>
      <c r="M118" s="1">
        <v>211</v>
      </c>
      <c r="N118" t="s">
        <v>7794</v>
      </c>
      <c r="O118" s="1">
        <v>0</v>
      </c>
      <c r="P118" s="2" t="s">
        <v>7739</v>
      </c>
      <c r="Q118" s="7" t="str">
        <f t="shared" si="9"/>
        <v>01/02/2017</v>
      </c>
      <c r="R118" s="3" t="s">
        <v>23</v>
      </c>
      <c r="S118" s="1">
        <v>0</v>
      </c>
      <c r="T118">
        <v>0</v>
      </c>
      <c r="U118" s="1">
        <v>0</v>
      </c>
      <c r="V118" s="5" t="str">
        <f t="shared" si="10"/>
        <v>16,'01/02/2017', 217, 117, 'R', 28456, 0, 0, '07/02/2017', 5840, 211, 'DEBITO EM C/C PAGTO FGTS REF 01/2017', 0, '01/02/2017', 'S</v>
      </c>
      <c r="W118" t="str">
        <f t="shared" si="11"/>
        <v>',0, 0, 0</v>
      </c>
      <c r="X118" t="str">
        <f t="shared" si="12"/>
        <v>16,'01/02/2017', 217, 117, 'R', 28456, 0, 0, '07/02/2017', 5840, 211, 'DEBITO EM C/C PAGTO FGTS REF 01/2017', 0, '01/02/2017', 'S',0, 0, 0</v>
      </c>
      <c r="Y118" s="3" t="s">
        <v>7741</v>
      </c>
      <c r="Z118" t="str">
        <f t="shared" si="13"/>
        <v>INSERT INTO TCBLAN (CODEMP,REFERENCIA,NUMLOTE,NUMLANC,TIPLANC,CODCTACTB,CODCONPAR,CODCENCUS,DTMOV,VLRLANC,CODHISTCTB,COMPLHIST,NUMDOC,VENCIMENTO,LIBERADO,CODUSU, CODPROJ, SEQUENCIA) VALUES(16,'01/02/2017', 217, 117, 'R', 28456, 0, 0, '07/02/2017', 5840, 211, 'DEBITO EM C/C PAGTO FGTS REF 01/2017', 0, '01/02/2017', 'S',0, 0, 0)</v>
      </c>
    </row>
    <row r="119" spans="1:26" x14ac:dyDescent="0.2">
      <c r="A119" s="1">
        <v>16</v>
      </c>
      <c r="B119" s="2" t="s">
        <v>7739</v>
      </c>
      <c r="C119" s="7" t="str">
        <f t="shared" si="7"/>
        <v>01/02/2017</v>
      </c>
      <c r="D119" s="1">
        <v>217</v>
      </c>
      <c r="E119" s="1">
        <v>118</v>
      </c>
      <c r="F119" t="s">
        <v>20</v>
      </c>
      <c r="G119">
        <v>161</v>
      </c>
      <c r="H119" s="1">
        <v>0</v>
      </c>
      <c r="I119" s="1">
        <v>0</v>
      </c>
      <c r="J119" t="s">
        <v>7791</v>
      </c>
      <c r="K119" s="7" t="str">
        <f t="shared" si="8"/>
        <v>07/02/2017</v>
      </c>
      <c r="L119" s="4">
        <v>5840</v>
      </c>
      <c r="M119" s="1">
        <v>211</v>
      </c>
      <c r="N119" t="s">
        <v>7794</v>
      </c>
      <c r="O119" s="1">
        <v>0</v>
      </c>
      <c r="P119" s="2" t="s">
        <v>7739</v>
      </c>
      <c r="Q119" s="7" t="str">
        <f t="shared" si="9"/>
        <v>01/02/2017</v>
      </c>
      <c r="R119" s="3" t="s">
        <v>23</v>
      </c>
      <c r="S119" s="1">
        <v>0</v>
      </c>
      <c r="T119">
        <v>0</v>
      </c>
      <c r="U119" s="1">
        <v>0</v>
      </c>
      <c r="V119" s="5" t="str">
        <f t="shared" si="10"/>
        <v>16,'01/02/2017', 217, 118, 'D', 161, 0, 0, '07/02/2017', 5840, 211, 'DEBITO EM C/C PAGTO FGTS REF 01/2017', 0, '01/02/2017', 'S</v>
      </c>
      <c r="W119" t="str">
        <f t="shared" si="11"/>
        <v>',0, 0, 0</v>
      </c>
      <c r="X119" t="str">
        <f t="shared" si="12"/>
        <v>16,'01/02/2017', 217, 118, 'D', 161, 0, 0, '07/02/2017', 5840, 211, 'DEBITO EM C/C PAGTO FGTS REF 01/2017', 0, '01/02/2017', 'S',0, 0, 0</v>
      </c>
      <c r="Y119" s="3" t="s">
        <v>7741</v>
      </c>
      <c r="Z119" t="str">
        <f t="shared" si="13"/>
        <v>INSERT INTO TCBLAN (CODEMP,REFERENCIA,NUMLOTE,NUMLANC,TIPLANC,CODCTACTB,CODCONPAR,CODCENCUS,DTMOV,VLRLANC,CODHISTCTB,COMPLHIST,NUMDOC,VENCIMENTO,LIBERADO,CODUSU, CODPROJ, SEQUENCIA) VALUES(16,'01/02/2017', 217, 118, 'D', 161, 0, 0, '07/02/2017', 5840, 211, 'DEBITO EM C/C PAGTO FGTS REF 01/2017', 0, '01/02/2017', 'S',0, 0, 0)</v>
      </c>
    </row>
    <row r="120" spans="1:26" x14ac:dyDescent="0.2">
      <c r="A120" s="1">
        <v>16</v>
      </c>
      <c r="B120" s="2" t="s">
        <v>7739</v>
      </c>
      <c r="C120" s="7" t="str">
        <f t="shared" ref="C120:C183" si="14">TEXT(B120,"DD/MM/AAAA")</f>
        <v>01/02/2017</v>
      </c>
      <c r="D120" s="1">
        <v>217</v>
      </c>
      <c r="E120" s="1">
        <v>119</v>
      </c>
      <c r="F120" t="s">
        <v>296</v>
      </c>
      <c r="G120">
        <v>28456</v>
      </c>
      <c r="H120" s="1">
        <v>0</v>
      </c>
      <c r="I120" s="1">
        <v>0</v>
      </c>
      <c r="J120" t="s">
        <v>7795</v>
      </c>
      <c r="K120" s="7" t="str">
        <f t="shared" ref="K120:K183" si="15">TEXT(J120,"DD/MM/AAAA")</f>
        <v>08/02/2017</v>
      </c>
      <c r="L120" s="4">
        <v>4</v>
      </c>
      <c r="M120" s="1">
        <v>211</v>
      </c>
      <c r="N120" t="s">
        <v>7773</v>
      </c>
      <c r="O120" s="1">
        <v>0</v>
      </c>
      <c r="P120" s="2" t="s">
        <v>7739</v>
      </c>
      <c r="Q120" s="7" t="str">
        <f t="shared" ref="Q120:Q183" si="16">TEXT(P120,"DD/MM/AAAA")</f>
        <v>01/02/2017</v>
      </c>
      <c r="R120" s="3" t="s">
        <v>23</v>
      </c>
      <c r="S120" s="1">
        <v>0</v>
      </c>
      <c r="T120">
        <v>0</v>
      </c>
      <c r="U120" s="1">
        <v>0</v>
      </c>
      <c r="V120" s="5" t="str">
        <f t="shared" si="10"/>
        <v>16,'01/02/2017', 217, 119, 'R', 28456, 0, 0, '08/02/2017', 4, 211, 'DEBITO EM C/C TARIFA BANCÁRIA', 0, '01/02/2017', 'S</v>
      </c>
      <c r="W120" t="str">
        <f t="shared" si="11"/>
        <v>',0, 0, 0</v>
      </c>
      <c r="X120" t="str">
        <f t="shared" si="12"/>
        <v>16,'01/02/2017', 217, 119, 'R', 28456, 0, 0, '08/02/2017', 4, 211, 'DEBITO EM C/C TARIFA BANCÁRIA', 0, '01/02/2017', 'S',0, 0, 0</v>
      </c>
      <c r="Y120" s="3" t="s">
        <v>7741</v>
      </c>
      <c r="Z120" t="str">
        <f t="shared" si="13"/>
        <v>INSERT INTO TCBLAN (CODEMP,REFERENCIA,NUMLOTE,NUMLANC,TIPLANC,CODCTACTB,CODCONPAR,CODCENCUS,DTMOV,VLRLANC,CODHISTCTB,COMPLHIST,NUMDOC,VENCIMENTO,LIBERADO,CODUSU, CODPROJ, SEQUENCIA) VALUES(16,'01/02/2017', 217, 119, 'R', 28456, 0, 0, '08/02/2017', 4, 211, 'DEBITO EM C/C TARIFA BANCÁRIA', 0, '01/02/2017', 'S',0, 0, 0)</v>
      </c>
    </row>
    <row r="121" spans="1:26" x14ac:dyDescent="0.2">
      <c r="A121" s="1">
        <v>16</v>
      </c>
      <c r="B121" s="2" t="s">
        <v>7739</v>
      </c>
      <c r="C121" s="7" t="str">
        <f t="shared" si="14"/>
        <v>01/02/2017</v>
      </c>
      <c r="D121" s="1">
        <v>217</v>
      </c>
      <c r="E121" s="1">
        <v>120</v>
      </c>
      <c r="F121" t="s">
        <v>20</v>
      </c>
      <c r="G121">
        <v>6602</v>
      </c>
      <c r="H121" s="1">
        <v>0</v>
      </c>
      <c r="I121" s="1">
        <v>0</v>
      </c>
      <c r="J121" t="s">
        <v>7795</v>
      </c>
      <c r="K121" s="7" t="str">
        <f t="shared" si="15"/>
        <v>08/02/2017</v>
      </c>
      <c r="L121" s="4">
        <v>4</v>
      </c>
      <c r="M121" s="1">
        <v>211</v>
      </c>
      <c r="N121" t="s">
        <v>7773</v>
      </c>
      <c r="O121" s="1">
        <v>0</v>
      </c>
      <c r="P121" s="2" t="s">
        <v>7739</v>
      </c>
      <c r="Q121" s="7" t="str">
        <f t="shared" si="16"/>
        <v>01/02/2017</v>
      </c>
      <c r="R121" s="3" t="s">
        <v>23</v>
      </c>
      <c r="S121" s="1">
        <v>0</v>
      </c>
      <c r="T121">
        <v>0</v>
      </c>
      <c r="U121" s="1">
        <v>0</v>
      </c>
      <c r="V121" s="5" t="str">
        <f t="shared" si="10"/>
        <v>16,'01/02/2017', 217, 120, 'D', 6602, 0, 0, '08/02/2017', 4, 211, 'DEBITO EM C/C TARIFA BANCÁRIA', 0, '01/02/2017', 'S</v>
      </c>
      <c r="W121" t="str">
        <f t="shared" si="11"/>
        <v>',0, 0, 0</v>
      </c>
      <c r="X121" t="str">
        <f t="shared" si="12"/>
        <v>16,'01/02/2017', 217, 120, 'D', 6602, 0, 0, '08/02/2017', 4, 211, 'DEBITO EM C/C TARIFA BANCÁRIA', 0, '01/02/2017', 'S',0, 0, 0</v>
      </c>
      <c r="Y121" s="3" t="s">
        <v>7741</v>
      </c>
      <c r="Z121" t="str">
        <f t="shared" si="13"/>
        <v>INSERT INTO TCBLAN (CODEMP,REFERENCIA,NUMLOTE,NUMLANC,TIPLANC,CODCTACTB,CODCONPAR,CODCENCUS,DTMOV,VLRLANC,CODHISTCTB,COMPLHIST,NUMDOC,VENCIMENTO,LIBERADO,CODUSU, CODPROJ, SEQUENCIA) VALUES(16,'01/02/2017', 217, 120, 'D', 6602, 0, 0, '08/02/2017', 4, 211, 'DEBITO EM C/C TARIFA BANCÁRIA', 0, '01/02/2017', 'S',0, 0, 0)</v>
      </c>
    </row>
    <row r="122" spans="1:26" x14ac:dyDescent="0.2">
      <c r="A122" s="1">
        <v>16</v>
      </c>
      <c r="B122" s="2" t="s">
        <v>7739</v>
      </c>
      <c r="C122" s="7" t="str">
        <f t="shared" si="14"/>
        <v>01/02/2017</v>
      </c>
      <c r="D122" s="1">
        <v>217</v>
      </c>
      <c r="E122" s="1">
        <v>121</v>
      </c>
      <c r="F122" t="s">
        <v>296</v>
      </c>
      <c r="G122">
        <v>28456</v>
      </c>
      <c r="H122" s="1">
        <v>0</v>
      </c>
      <c r="I122" s="1">
        <v>0</v>
      </c>
      <c r="J122" t="s">
        <v>7796</v>
      </c>
      <c r="K122" s="7" t="str">
        <f t="shared" si="15"/>
        <v>09/02/2017</v>
      </c>
      <c r="L122" s="4">
        <v>5299.8</v>
      </c>
      <c r="M122" s="1">
        <v>211</v>
      </c>
      <c r="N122" t="s">
        <v>7797</v>
      </c>
      <c r="O122" s="1">
        <v>0</v>
      </c>
      <c r="P122" s="2" t="s">
        <v>7739</v>
      </c>
      <c r="Q122" s="7" t="str">
        <f t="shared" si="16"/>
        <v>01/02/2017</v>
      </c>
      <c r="R122" s="3" t="s">
        <v>23</v>
      </c>
      <c r="S122" s="1">
        <v>0</v>
      </c>
      <c r="T122">
        <v>0</v>
      </c>
      <c r="U122" s="1">
        <v>0</v>
      </c>
      <c r="V122" s="5" t="str">
        <f t="shared" si="10"/>
        <v>16,'01/02/2017', 217, 121, 'R', 28456, 0, 0, '09/02/2017', 5299,8, 211, 'DEBITO EM C/C PAGTO CARTAO ASA CONVENIO LUCIANO PENHA', 0, '01/02/2017', 'S</v>
      </c>
      <c r="W122" t="str">
        <f t="shared" si="11"/>
        <v>',0, 0, 0</v>
      </c>
      <c r="X122" t="str">
        <f t="shared" si="12"/>
        <v>16,'01/02/2017', 217, 121, 'R', 28456, 0, 0, '09/02/2017', 5299,8, 211, 'DEBITO EM C/C PAGTO CARTAO ASA CONVENIO LUCIANO PENHA', 0, '01/02/2017', 'S',0, 0, 0</v>
      </c>
      <c r="Y122" s="3" t="s">
        <v>7741</v>
      </c>
      <c r="Z122" t="str">
        <f t="shared" si="13"/>
        <v>INSERT INTO TCBLAN (CODEMP,REFERENCIA,NUMLOTE,NUMLANC,TIPLANC,CODCTACTB,CODCONPAR,CODCENCUS,DTMOV,VLRLANC,CODHISTCTB,COMPLHIST,NUMDOC,VENCIMENTO,LIBERADO,CODUSU, CODPROJ, SEQUENCIA) VALUES(16,'01/02/2017', 217, 121, 'R', 28456, 0, 0, '09/02/2017', 5299,8, 211, 'DEBITO EM C/C PAGTO CARTAO ASA CONVENIO LUCIANO PENHA', 0, '01/02/2017', 'S',0, 0, 0)</v>
      </c>
    </row>
    <row r="123" spans="1:26" x14ac:dyDescent="0.2">
      <c r="A123" s="1">
        <v>16</v>
      </c>
      <c r="B123" s="2" t="s">
        <v>7739</v>
      </c>
      <c r="C123" s="7" t="str">
        <f t="shared" si="14"/>
        <v>01/02/2017</v>
      </c>
      <c r="D123" s="1">
        <v>217</v>
      </c>
      <c r="E123" s="1">
        <v>122</v>
      </c>
      <c r="F123" t="s">
        <v>20</v>
      </c>
      <c r="G123">
        <v>6099</v>
      </c>
      <c r="H123" s="1">
        <v>0</v>
      </c>
      <c r="I123" s="1">
        <v>0</v>
      </c>
      <c r="J123" t="s">
        <v>7796</v>
      </c>
      <c r="K123" s="7" t="str">
        <f t="shared" si="15"/>
        <v>09/02/2017</v>
      </c>
      <c r="L123" s="4">
        <v>5299.8</v>
      </c>
      <c r="M123" s="1">
        <v>211</v>
      </c>
      <c r="N123" t="s">
        <v>7797</v>
      </c>
      <c r="O123" s="1">
        <v>0</v>
      </c>
      <c r="P123" s="2" t="s">
        <v>7739</v>
      </c>
      <c r="Q123" s="7" t="str">
        <f t="shared" si="16"/>
        <v>01/02/2017</v>
      </c>
      <c r="R123" s="3" t="s">
        <v>23</v>
      </c>
      <c r="S123" s="1">
        <v>0</v>
      </c>
      <c r="T123">
        <v>0</v>
      </c>
      <c r="U123" s="1">
        <v>0</v>
      </c>
      <c r="V123" s="5" t="str">
        <f t="shared" si="10"/>
        <v>16,'01/02/2017', 217, 122, 'D', 6099, 0, 0, '09/02/2017', 5299,8, 211, 'DEBITO EM C/C PAGTO CARTAO ASA CONVENIO LUCIANO PENHA', 0, '01/02/2017', 'S</v>
      </c>
      <c r="W123" t="str">
        <f t="shared" si="11"/>
        <v>',0, 0, 0</v>
      </c>
      <c r="X123" t="str">
        <f t="shared" si="12"/>
        <v>16,'01/02/2017', 217, 122, 'D', 6099, 0, 0, '09/02/2017', 5299,8, 211, 'DEBITO EM C/C PAGTO CARTAO ASA CONVENIO LUCIANO PENHA', 0, '01/02/2017', 'S',0, 0, 0</v>
      </c>
      <c r="Y123" s="3" t="s">
        <v>7741</v>
      </c>
      <c r="Z123" t="str">
        <f t="shared" si="13"/>
        <v>INSERT INTO TCBLAN (CODEMP,REFERENCIA,NUMLOTE,NUMLANC,TIPLANC,CODCTACTB,CODCONPAR,CODCENCUS,DTMOV,VLRLANC,CODHISTCTB,COMPLHIST,NUMDOC,VENCIMENTO,LIBERADO,CODUSU, CODPROJ, SEQUENCIA) VALUES(16,'01/02/2017', 217, 122, 'D', 6099, 0, 0, '09/02/2017', 5299,8, 211, 'DEBITO EM C/C PAGTO CARTAO ASA CONVENIO LUCIANO PENHA', 0, '01/02/2017', 'S',0, 0, 0)</v>
      </c>
    </row>
    <row r="124" spans="1:26" x14ac:dyDescent="0.2">
      <c r="A124" s="1">
        <v>16</v>
      </c>
      <c r="B124" s="2" t="s">
        <v>7739</v>
      </c>
      <c r="C124" s="7" t="str">
        <f t="shared" si="14"/>
        <v>01/02/2017</v>
      </c>
      <c r="D124" s="1">
        <v>217</v>
      </c>
      <c r="E124" s="1">
        <v>123</v>
      </c>
      <c r="F124" t="s">
        <v>296</v>
      </c>
      <c r="G124">
        <v>28456</v>
      </c>
      <c r="H124" s="1">
        <v>0</v>
      </c>
      <c r="I124" s="1">
        <v>0</v>
      </c>
      <c r="J124" t="s">
        <v>7798</v>
      </c>
      <c r="K124" s="7" t="str">
        <f t="shared" si="15"/>
        <v>10/02/2017</v>
      </c>
      <c r="L124" s="4">
        <v>185.66</v>
      </c>
      <c r="M124" s="1">
        <v>211</v>
      </c>
      <c r="N124" t="s">
        <v>7776</v>
      </c>
      <c r="O124" s="1">
        <v>0</v>
      </c>
      <c r="P124" s="2" t="s">
        <v>7739</v>
      </c>
      <c r="Q124" s="7" t="str">
        <f t="shared" si="16"/>
        <v>01/02/2017</v>
      </c>
      <c r="R124" s="3" t="s">
        <v>23</v>
      </c>
      <c r="S124" s="1">
        <v>0</v>
      </c>
      <c r="T124">
        <v>0</v>
      </c>
      <c r="U124" s="1">
        <v>0</v>
      </c>
      <c r="V124" s="5" t="str">
        <f t="shared" si="10"/>
        <v>16,'01/02/2017', 217, 123, 'R', 28456, 0, 0, '10/02/2017', 185,66, 211, 'DEBITO EM C/C DESPESA COM TAXI (REEMBOLSO CELSO)', 0, '01/02/2017', 'S</v>
      </c>
      <c r="W124" t="str">
        <f t="shared" si="11"/>
        <v>',0, 0, 0</v>
      </c>
      <c r="X124" t="str">
        <f t="shared" si="12"/>
        <v>16,'01/02/2017', 217, 123, 'R', 28456, 0, 0, '10/02/2017', 185,66, 211, 'DEBITO EM C/C DESPESA COM TAXI (REEMBOLSO CELSO)', 0, '01/02/2017', 'S',0, 0, 0</v>
      </c>
      <c r="Y124" s="3" t="s">
        <v>7741</v>
      </c>
      <c r="Z124" t="str">
        <f t="shared" si="13"/>
        <v>INSERT INTO TCBLAN (CODEMP,REFERENCIA,NUMLOTE,NUMLANC,TIPLANC,CODCTACTB,CODCONPAR,CODCENCUS,DTMOV,VLRLANC,CODHISTCTB,COMPLHIST,NUMDOC,VENCIMENTO,LIBERADO,CODUSU, CODPROJ, SEQUENCIA) VALUES(16,'01/02/2017', 217, 123, 'R', 28456, 0, 0, '10/02/2017', 185,66, 211, 'DEBITO EM C/C DESPESA COM TAXI (REEMBOLSO CELSO)', 0, '01/02/2017', 'S',0, 0, 0)</v>
      </c>
    </row>
    <row r="125" spans="1:26" x14ac:dyDescent="0.2">
      <c r="A125" s="1">
        <v>16</v>
      </c>
      <c r="B125" s="2" t="s">
        <v>7739</v>
      </c>
      <c r="C125" s="7" t="str">
        <f t="shared" si="14"/>
        <v>01/02/2017</v>
      </c>
      <c r="D125" s="1">
        <v>217</v>
      </c>
      <c r="E125" s="1">
        <v>124</v>
      </c>
      <c r="F125" t="s">
        <v>20</v>
      </c>
      <c r="G125">
        <v>6598</v>
      </c>
      <c r="H125" s="1">
        <v>0</v>
      </c>
      <c r="I125" s="1">
        <v>0</v>
      </c>
      <c r="J125" t="s">
        <v>7798</v>
      </c>
      <c r="K125" s="7" t="str">
        <f t="shared" si="15"/>
        <v>10/02/2017</v>
      </c>
      <c r="L125" s="4">
        <v>185.66</v>
      </c>
      <c r="M125" s="1">
        <v>211</v>
      </c>
      <c r="N125" t="s">
        <v>7776</v>
      </c>
      <c r="O125" s="1">
        <v>0</v>
      </c>
      <c r="P125" s="2" t="s">
        <v>7739</v>
      </c>
      <c r="Q125" s="7" t="str">
        <f t="shared" si="16"/>
        <v>01/02/2017</v>
      </c>
      <c r="R125" s="3" t="s">
        <v>23</v>
      </c>
      <c r="S125" s="1">
        <v>0</v>
      </c>
      <c r="T125">
        <v>0</v>
      </c>
      <c r="U125" s="1">
        <v>0</v>
      </c>
      <c r="V125" s="5" t="str">
        <f t="shared" si="10"/>
        <v>16,'01/02/2017', 217, 124, 'D', 6598, 0, 0, '10/02/2017', 185,66, 211, 'DEBITO EM C/C DESPESA COM TAXI (REEMBOLSO CELSO)', 0, '01/02/2017', 'S</v>
      </c>
      <c r="W125" t="str">
        <f t="shared" si="11"/>
        <v>',0, 0, 0</v>
      </c>
      <c r="X125" t="str">
        <f t="shared" si="12"/>
        <v>16,'01/02/2017', 217, 124, 'D', 6598, 0, 0, '10/02/2017', 185,66, 211, 'DEBITO EM C/C DESPESA COM TAXI (REEMBOLSO CELSO)', 0, '01/02/2017', 'S',0, 0, 0</v>
      </c>
      <c r="Y125" s="3" t="s">
        <v>7741</v>
      </c>
      <c r="Z125" t="str">
        <f t="shared" si="13"/>
        <v>INSERT INTO TCBLAN (CODEMP,REFERENCIA,NUMLOTE,NUMLANC,TIPLANC,CODCTACTB,CODCONPAR,CODCENCUS,DTMOV,VLRLANC,CODHISTCTB,COMPLHIST,NUMDOC,VENCIMENTO,LIBERADO,CODUSU, CODPROJ, SEQUENCIA) VALUES(16,'01/02/2017', 217, 124, 'D', 6598, 0, 0, '10/02/2017', 185,66, 211, 'DEBITO EM C/C DESPESA COM TAXI (REEMBOLSO CELSO)', 0, '01/02/2017', 'S',0, 0, 0)</v>
      </c>
    </row>
    <row r="126" spans="1:26" x14ac:dyDescent="0.2">
      <c r="A126" s="1">
        <v>16</v>
      </c>
      <c r="B126" s="2" t="s">
        <v>7739</v>
      </c>
      <c r="C126" s="7" t="str">
        <f t="shared" si="14"/>
        <v>01/02/2017</v>
      </c>
      <c r="D126" s="1">
        <v>217</v>
      </c>
      <c r="E126" s="1">
        <v>125</v>
      </c>
      <c r="F126" t="s">
        <v>296</v>
      </c>
      <c r="G126">
        <v>28456</v>
      </c>
      <c r="H126" s="1">
        <v>0</v>
      </c>
      <c r="I126" s="1">
        <v>0</v>
      </c>
      <c r="J126" t="s">
        <v>7798</v>
      </c>
      <c r="K126" s="7" t="str">
        <f t="shared" si="15"/>
        <v>10/02/2017</v>
      </c>
      <c r="L126" s="4">
        <v>5560</v>
      </c>
      <c r="M126" s="1">
        <v>211</v>
      </c>
      <c r="N126" t="s">
        <v>7799</v>
      </c>
      <c r="O126" s="1">
        <v>0</v>
      </c>
      <c r="P126" s="2" t="s">
        <v>7739</v>
      </c>
      <c r="Q126" s="7" t="str">
        <f t="shared" si="16"/>
        <v>01/02/2017</v>
      </c>
      <c r="R126" s="3" t="s">
        <v>23</v>
      </c>
      <c r="S126" s="1">
        <v>0</v>
      </c>
      <c r="T126">
        <v>0</v>
      </c>
      <c r="U126" s="1">
        <v>0</v>
      </c>
      <c r="V126" s="5" t="str">
        <f t="shared" si="10"/>
        <v>16,'01/02/2017', 217, 125, 'R', 28456, 0, 0, '10/02/2017', 5560, 211, 'DEBITO EM C/C PAGTO ISS REF 01/2017', 0, '01/02/2017', 'S</v>
      </c>
      <c r="W126" t="str">
        <f t="shared" si="11"/>
        <v>',0, 0, 0</v>
      </c>
      <c r="X126" t="str">
        <f t="shared" si="12"/>
        <v>16,'01/02/2017', 217, 125, 'R', 28456, 0, 0, '10/02/2017', 5560, 211, 'DEBITO EM C/C PAGTO ISS REF 01/2017', 0, '01/02/2017', 'S',0, 0, 0</v>
      </c>
      <c r="Y126" s="3" t="s">
        <v>7741</v>
      </c>
      <c r="Z126" t="str">
        <f t="shared" si="13"/>
        <v>INSERT INTO TCBLAN (CODEMP,REFERENCIA,NUMLOTE,NUMLANC,TIPLANC,CODCTACTB,CODCONPAR,CODCENCUS,DTMOV,VLRLANC,CODHISTCTB,COMPLHIST,NUMDOC,VENCIMENTO,LIBERADO,CODUSU, CODPROJ, SEQUENCIA) VALUES(16,'01/02/2017', 217, 125, 'R', 28456, 0, 0, '10/02/2017', 5560, 211, 'DEBITO EM C/C PAGTO ISS REF 01/2017', 0, '01/02/2017', 'S',0, 0, 0)</v>
      </c>
    </row>
    <row r="127" spans="1:26" x14ac:dyDescent="0.2">
      <c r="A127" s="1">
        <v>16</v>
      </c>
      <c r="B127" s="2" t="s">
        <v>7739</v>
      </c>
      <c r="C127" s="7" t="str">
        <f t="shared" si="14"/>
        <v>01/02/2017</v>
      </c>
      <c r="D127" s="1">
        <v>217</v>
      </c>
      <c r="E127" s="1">
        <v>126</v>
      </c>
      <c r="F127" t="s">
        <v>20</v>
      </c>
      <c r="G127">
        <v>174</v>
      </c>
      <c r="H127" s="1">
        <v>0</v>
      </c>
      <c r="I127" s="1">
        <v>0</v>
      </c>
      <c r="J127" t="s">
        <v>7798</v>
      </c>
      <c r="K127" s="7" t="str">
        <f t="shared" si="15"/>
        <v>10/02/2017</v>
      </c>
      <c r="L127" s="4">
        <v>5560</v>
      </c>
      <c r="M127" s="1">
        <v>211</v>
      </c>
      <c r="N127" t="s">
        <v>7799</v>
      </c>
      <c r="O127" s="1">
        <v>0</v>
      </c>
      <c r="P127" s="2" t="s">
        <v>7739</v>
      </c>
      <c r="Q127" s="7" t="str">
        <f t="shared" si="16"/>
        <v>01/02/2017</v>
      </c>
      <c r="R127" s="3" t="s">
        <v>23</v>
      </c>
      <c r="S127" s="1">
        <v>0</v>
      </c>
      <c r="T127">
        <v>0</v>
      </c>
      <c r="U127" s="1">
        <v>0</v>
      </c>
      <c r="V127" s="5" t="str">
        <f t="shared" si="10"/>
        <v>16,'01/02/2017', 217, 126, 'D', 174, 0, 0, '10/02/2017', 5560, 211, 'DEBITO EM C/C PAGTO ISS REF 01/2017', 0, '01/02/2017', 'S</v>
      </c>
      <c r="W127" t="str">
        <f t="shared" si="11"/>
        <v>',0, 0, 0</v>
      </c>
      <c r="X127" t="str">
        <f t="shared" si="12"/>
        <v>16,'01/02/2017', 217, 126, 'D', 174, 0, 0, '10/02/2017', 5560, 211, 'DEBITO EM C/C PAGTO ISS REF 01/2017', 0, '01/02/2017', 'S',0, 0, 0</v>
      </c>
      <c r="Y127" s="3" t="s">
        <v>7741</v>
      </c>
      <c r="Z127" t="str">
        <f t="shared" si="13"/>
        <v>INSERT INTO TCBLAN (CODEMP,REFERENCIA,NUMLOTE,NUMLANC,TIPLANC,CODCTACTB,CODCONPAR,CODCENCUS,DTMOV,VLRLANC,CODHISTCTB,COMPLHIST,NUMDOC,VENCIMENTO,LIBERADO,CODUSU, CODPROJ, SEQUENCIA) VALUES(16,'01/02/2017', 217, 126, 'D', 174, 0, 0, '10/02/2017', 5560, 211, 'DEBITO EM C/C PAGTO ISS REF 01/2017', 0, '01/02/2017', 'S',0, 0, 0)</v>
      </c>
    </row>
    <row r="128" spans="1:26" x14ac:dyDescent="0.2">
      <c r="A128" s="1">
        <v>16</v>
      </c>
      <c r="B128" s="2" t="s">
        <v>7739</v>
      </c>
      <c r="C128" s="7" t="str">
        <f t="shared" si="14"/>
        <v>01/02/2017</v>
      </c>
      <c r="D128" s="1">
        <v>217</v>
      </c>
      <c r="E128" s="1">
        <v>127</v>
      </c>
      <c r="F128" t="s">
        <v>296</v>
      </c>
      <c r="G128">
        <v>28456</v>
      </c>
      <c r="H128" s="1">
        <v>0</v>
      </c>
      <c r="I128" s="1">
        <v>0</v>
      </c>
      <c r="J128" t="s">
        <v>7800</v>
      </c>
      <c r="K128" s="7" t="str">
        <f t="shared" si="15"/>
        <v>13/02/2017</v>
      </c>
      <c r="L128" s="4">
        <v>4</v>
      </c>
      <c r="M128" s="1">
        <v>211</v>
      </c>
      <c r="N128" t="s">
        <v>7773</v>
      </c>
      <c r="O128" s="1">
        <v>0</v>
      </c>
      <c r="P128" s="2" t="s">
        <v>7739</v>
      </c>
      <c r="Q128" s="7" t="str">
        <f t="shared" si="16"/>
        <v>01/02/2017</v>
      </c>
      <c r="R128" s="3" t="s">
        <v>23</v>
      </c>
      <c r="S128" s="1">
        <v>0</v>
      </c>
      <c r="T128">
        <v>0</v>
      </c>
      <c r="U128" s="1">
        <v>0</v>
      </c>
      <c r="V128" s="5" t="str">
        <f t="shared" si="10"/>
        <v>16,'01/02/2017', 217, 127, 'R', 28456, 0, 0, '13/02/2017', 4, 211, 'DEBITO EM C/C TARIFA BANCÁRIA', 0, '01/02/2017', 'S</v>
      </c>
      <c r="W128" t="str">
        <f t="shared" si="11"/>
        <v>',0, 0, 0</v>
      </c>
      <c r="X128" t="str">
        <f t="shared" si="12"/>
        <v>16,'01/02/2017', 217, 127, 'R', 28456, 0, 0, '13/02/2017', 4, 211, 'DEBITO EM C/C TARIFA BANCÁRIA', 0, '01/02/2017', 'S',0, 0, 0</v>
      </c>
      <c r="Y128" s="3" t="s">
        <v>7741</v>
      </c>
      <c r="Z128" t="str">
        <f t="shared" si="13"/>
        <v>INSERT INTO TCBLAN (CODEMP,REFERENCIA,NUMLOTE,NUMLANC,TIPLANC,CODCTACTB,CODCONPAR,CODCENCUS,DTMOV,VLRLANC,CODHISTCTB,COMPLHIST,NUMDOC,VENCIMENTO,LIBERADO,CODUSU, CODPROJ, SEQUENCIA) VALUES(16,'01/02/2017', 217, 127, 'R', 28456, 0, 0, '13/02/2017', 4, 211, 'DEBITO EM C/C TARIFA BANCÁRIA', 0, '01/02/2017', 'S',0, 0, 0)</v>
      </c>
    </row>
    <row r="129" spans="1:26" x14ac:dyDescent="0.2">
      <c r="A129" s="1">
        <v>16</v>
      </c>
      <c r="B129" s="2" t="s">
        <v>7739</v>
      </c>
      <c r="C129" s="7" t="str">
        <f t="shared" si="14"/>
        <v>01/02/2017</v>
      </c>
      <c r="D129" s="1">
        <v>217</v>
      </c>
      <c r="E129" s="1">
        <v>128</v>
      </c>
      <c r="F129" t="s">
        <v>20</v>
      </c>
      <c r="G129">
        <v>6602</v>
      </c>
      <c r="H129" s="1">
        <v>0</v>
      </c>
      <c r="I129" s="1">
        <v>0</v>
      </c>
      <c r="J129" t="s">
        <v>7800</v>
      </c>
      <c r="K129" s="7" t="str">
        <f t="shared" si="15"/>
        <v>13/02/2017</v>
      </c>
      <c r="L129" s="4">
        <v>4</v>
      </c>
      <c r="M129" s="1">
        <v>211</v>
      </c>
      <c r="N129" t="s">
        <v>7773</v>
      </c>
      <c r="O129" s="1">
        <v>0</v>
      </c>
      <c r="P129" s="2" t="s">
        <v>7739</v>
      </c>
      <c r="Q129" s="7" t="str">
        <f t="shared" si="16"/>
        <v>01/02/2017</v>
      </c>
      <c r="R129" s="3" t="s">
        <v>23</v>
      </c>
      <c r="S129" s="1">
        <v>0</v>
      </c>
      <c r="T129">
        <v>0</v>
      </c>
      <c r="U129" s="1">
        <v>0</v>
      </c>
      <c r="V129" s="5" t="str">
        <f t="shared" si="10"/>
        <v>16,'01/02/2017', 217, 128, 'D', 6602, 0, 0, '13/02/2017', 4, 211, 'DEBITO EM C/C TARIFA BANCÁRIA', 0, '01/02/2017', 'S</v>
      </c>
      <c r="W129" t="str">
        <f t="shared" si="11"/>
        <v>',0, 0, 0</v>
      </c>
      <c r="X129" t="str">
        <f t="shared" si="12"/>
        <v>16,'01/02/2017', 217, 128, 'D', 6602, 0, 0, '13/02/2017', 4, 211, 'DEBITO EM C/C TARIFA BANCÁRIA', 0, '01/02/2017', 'S',0, 0, 0</v>
      </c>
      <c r="Y129" s="3" t="s">
        <v>7741</v>
      </c>
      <c r="Z129" t="str">
        <f t="shared" si="13"/>
        <v>INSERT INTO TCBLAN (CODEMP,REFERENCIA,NUMLOTE,NUMLANC,TIPLANC,CODCTACTB,CODCONPAR,CODCENCUS,DTMOV,VLRLANC,CODHISTCTB,COMPLHIST,NUMDOC,VENCIMENTO,LIBERADO,CODUSU, CODPROJ, SEQUENCIA) VALUES(16,'01/02/2017', 217, 128, 'D', 6602, 0, 0, '13/02/2017', 4, 211, 'DEBITO EM C/C TARIFA BANCÁRIA', 0, '01/02/2017', 'S',0, 0, 0)</v>
      </c>
    </row>
    <row r="130" spans="1:26" x14ac:dyDescent="0.2">
      <c r="A130" s="1">
        <v>16</v>
      </c>
      <c r="B130" s="2" t="s">
        <v>7739</v>
      </c>
      <c r="C130" s="7" t="str">
        <f t="shared" si="14"/>
        <v>01/02/2017</v>
      </c>
      <c r="D130" s="1">
        <v>217</v>
      </c>
      <c r="E130" s="1">
        <v>129</v>
      </c>
      <c r="F130" t="s">
        <v>296</v>
      </c>
      <c r="G130">
        <v>28456</v>
      </c>
      <c r="H130" s="1">
        <v>0</v>
      </c>
      <c r="I130" s="1">
        <v>0</v>
      </c>
      <c r="J130" t="s">
        <v>7800</v>
      </c>
      <c r="K130" s="7" t="str">
        <f t="shared" si="15"/>
        <v>13/02/2017</v>
      </c>
      <c r="L130" s="4">
        <v>23305.3</v>
      </c>
      <c r="M130" s="1">
        <v>211</v>
      </c>
      <c r="N130" t="s">
        <v>7801</v>
      </c>
      <c r="O130" s="1">
        <v>0</v>
      </c>
      <c r="P130" s="2" t="s">
        <v>7739</v>
      </c>
      <c r="Q130" s="7" t="str">
        <f t="shared" si="16"/>
        <v>01/02/2017</v>
      </c>
      <c r="R130" s="3" t="s">
        <v>23</v>
      </c>
      <c r="S130" s="1">
        <v>0</v>
      </c>
      <c r="T130">
        <v>0</v>
      </c>
      <c r="U130" s="1">
        <v>0</v>
      </c>
      <c r="V130" s="5" t="str">
        <f t="shared" ref="V130:V193" si="17">CONCATENATE(A130,",'",B130,"', ",D130,", ",E130,", '",F130,"', ",G130,", ",H130,", ",I130,", '",J130,"', ",L130,", ",M130,", '",N130,"', ",O130,", '",P130,"', '",R130)</f>
        <v>16,'01/02/2017', 217, 129, 'R', 28456, 0, 0, '13/02/2017', 23305,3, 211, 'DEBITO EM C/C PAGTO MERIDIANOS', 0, '01/02/2017', 'S</v>
      </c>
      <c r="W130" t="str">
        <f t="shared" ref="W130:W193" si="18">CONCATENATE("',",S130,", ",T130,", ",U130)</f>
        <v>',0, 0, 0</v>
      </c>
      <c r="X130" t="str">
        <f t="shared" ref="X130:X193" si="19">CONCATENATE(V130,W130)</f>
        <v>16,'01/02/2017', 217, 129, 'R', 28456, 0, 0, '13/02/2017', 23305,3, 211, 'DEBITO EM C/C PAGTO MERIDIANOS', 0, '01/02/2017', 'S',0, 0, 0</v>
      </c>
      <c r="Y130" s="3" t="s">
        <v>7741</v>
      </c>
      <c r="Z130" t="str">
        <f t="shared" ref="Z130:Z193" si="20">CONCATENATE(Y130,X130,")")</f>
        <v>INSERT INTO TCBLAN (CODEMP,REFERENCIA,NUMLOTE,NUMLANC,TIPLANC,CODCTACTB,CODCONPAR,CODCENCUS,DTMOV,VLRLANC,CODHISTCTB,COMPLHIST,NUMDOC,VENCIMENTO,LIBERADO,CODUSU, CODPROJ, SEQUENCIA) VALUES(16,'01/02/2017', 217, 129, 'R', 28456, 0, 0, '13/02/2017', 23305,3, 211, 'DEBITO EM C/C PAGTO MERIDIANOS', 0, '01/02/2017', 'S',0, 0, 0)</v>
      </c>
    </row>
    <row r="131" spans="1:26" x14ac:dyDescent="0.2">
      <c r="A131" s="1">
        <v>16</v>
      </c>
      <c r="B131" s="2" t="s">
        <v>7739</v>
      </c>
      <c r="C131" s="7" t="str">
        <f t="shared" si="14"/>
        <v>01/02/2017</v>
      </c>
      <c r="D131" s="1">
        <v>217</v>
      </c>
      <c r="E131" s="1">
        <v>130</v>
      </c>
      <c r="F131" t="s">
        <v>20</v>
      </c>
      <c r="G131">
        <v>6596</v>
      </c>
      <c r="H131" s="1">
        <v>0</v>
      </c>
      <c r="I131" s="1">
        <v>0</v>
      </c>
      <c r="J131" t="s">
        <v>7800</v>
      </c>
      <c r="K131" s="7" t="str">
        <f t="shared" si="15"/>
        <v>13/02/2017</v>
      </c>
      <c r="L131" s="4">
        <v>23305.3</v>
      </c>
      <c r="M131" s="1">
        <v>211</v>
      </c>
      <c r="N131" t="s">
        <v>7801</v>
      </c>
      <c r="O131" s="1">
        <v>0</v>
      </c>
      <c r="P131" s="2" t="s">
        <v>7739</v>
      </c>
      <c r="Q131" s="7" t="str">
        <f t="shared" si="16"/>
        <v>01/02/2017</v>
      </c>
      <c r="R131" s="3" t="s">
        <v>23</v>
      </c>
      <c r="S131" s="1">
        <v>0</v>
      </c>
      <c r="T131">
        <v>0</v>
      </c>
      <c r="U131" s="1">
        <v>0</v>
      </c>
      <c r="V131" s="5" t="str">
        <f t="shared" si="17"/>
        <v>16,'01/02/2017', 217, 130, 'D', 6596, 0, 0, '13/02/2017', 23305,3, 211, 'DEBITO EM C/C PAGTO MERIDIANOS', 0, '01/02/2017', 'S</v>
      </c>
      <c r="W131" t="str">
        <f t="shared" si="18"/>
        <v>',0, 0, 0</v>
      </c>
      <c r="X131" t="str">
        <f t="shared" si="19"/>
        <v>16,'01/02/2017', 217, 130, 'D', 6596, 0, 0, '13/02/2017', 23305,3, 211, 'DEBITO EM C/C PAGTO MERIDIANOS', 0, '01/02/2017', 'S',0, 0, 0</v>
      </c>
      <c r="Y131" s="3" t="s">
        <v>7741</v>
      </c>
      <c r="Z131" t="str">
        <f t="shared" si="20"/>
        <v>INSERT INTO TCBLAN (CODEMP,REFERENCIA,NUMLOTE,NUMLANC,TIPLANC,CODCTACTB,CODCONPAR,CODCENCUS,DTMOV,VLRLANC,CODHISTCTB,COMPLHIST,NUMDOC,VENCIMENTO,LIBERADO,CODUSU, CODPROJ, SEQUENCIA) VALUES(16,'01/02/2017', 217, 130, 'D', 6596, 0, 0, '13/02/2017', 23305,3, 211, 'DEBITO EM C/C PAGTO MERIDIANOS', 0, '01/02/2017', 'S',0, 0, 0)</v>
      </c>
    </row>
    <row r="132" spans="1:26" x14ac:dyDescent="0.2">
      <c r="A132" s="1">
        <v>16</v>
      </c>
      <c r="B132" s="2" t="s">
        <v>7739</v>
      </c>
      <c r="C132" s="7" t="str">
        <f t="shared" si="14"/>
        <v>01/02/2017</v>
      </c>
      <c r="D132" s="1">
        <v>217</v>
      </c>
      <c r="E132" s="1">
        <v>131</v>
      </c>
      <c r="F132" t="s">
        <v>296</v>
      </c>
      <c r="G132">
        <v>28456</v>
      </c>
      <c r="H132" s="1">
        <v>0</v>
      </c>
      <c r="I132" s="1">
        <v>0</v>
      </c>
      <c r="J132" t="s">
        <v>7802</v>
      </c>
      <c r="K132" s="7" t="str">
        <f t="shared" si="15"/>
        <v>14/02/2017</v>
      </c>
      <c r="L132" s="4">
        <v>0.52</v>
      </c>
      <c r="M132" s="1">
        <v>211</v>
      </c>
      <c r="N132" t="s">
        <v>7773</v>
      </c>
      <c r="O132" s="1">
        <v>0</v>
      </c>
      <c r="P132" s="2" t="s">
        <v>7739</v>
      </c>
      <c r="Q132" s="7" t="str">
        <f t="shared" si="16"/>
        <v>01/02/2017</v>
      </c>
      <c r="R132" s="3" t="s">
        <v>23</v>
      </c>
      <c r="S132" s="1">
        <v>0</v>
      </c>
      <c r="T132">
        <v>0</v>
      </c>
      <c r="U132" s="1">
        <v>0</v>
      </c>
      <c r="V132" s="5" t="str">
        <f t="shared" si="17"/>
        <v>16,'01/02/2017', 217, 131, 'R', 28456, 0, 0, '14/02/2017', 0,52, 211, 'DEBITO EM C/C TARIFA BANCÁRIA', 0, '01/02/2017', 'S</v>
      </c>
      <c r="W132" t="str">
        <f t="shared" si="18"/>
        <v>',0, 0, 0</v>
      </c>
      <c r="X132" t="str">
        <f t="shared" si="19"/>
        <v>16,'01/02/2017', 217, 131, 'R', 28456, 0, 0, '14/02/2017', 0,52, 211, 'DEBITO EM C/C TARIFA BANCÁRIA', 0, '01/02/2017', 'S',0, 0, 0</v>
      </c>
      <c r="Y132" s="3" t="s">
        <v>7741</v>
      </c>
      <c r="Z132" t="str">
        <f t="shared" si="20"/>
        <v>INSERT INTO TCBLAN (CODEMP,REFERENCIA,NUMLOTE,NUMLANC,TIPLANC,CODCTACTB,CODCONPAR,CODCENCUS,DTMOV,VLRLANC,CODHISTCTB,COMPLHIST,NUMDOC,VENCIMENTO,LIBERADO,CODUSU, CODPROJ, SEQUENCIA) VALUES(16,'01/02/2017', 217, 131, 'R', 28456, 0, 0, '14/02/2017', 0,52, 211, 'DEBITO EM C/C TARIFA BANCÁRIA', 0, '01/02/2017', 'S',0, 0, 0)</v>
      </c>
    </row>
    <row r="133" spans="1:26" x14ac:dyDescent="0.2">
      <c r="A133" s="1">
        <v>16</v>
      </c>
      <c r="B133" s="2" t="s">
        <v>7739</v>
      </c>
      <c r="C133" s="7" t="str">
        <f t="shared" si="14"/>
        <v>01/02/2017</v>
      </c>
      <c r="D133" s="1">
        <v>217</v>
      </c>
      <c r="E133" s="1">
        <v>132</v>
      </c>
      <c r="F133" t="s">
        <v>20</v>
      </c>
      <c r="G133">
        <v>6602</v>
      </c>
      <c r="H133" s="1">
        <v>0</v>
      </c>
      <c r="I133" s="1">
        <v>0</v>
      </c>
      <c r="J133" t="s">
        <v>7802</v>
      </c>
      <c r="K133" s="7" t="str">
        <f t="shared" si="15"/>
        <v>14/02/2017</v>
      </c>
      <c r="L133" s="4">
        <v>0.52</v>
      </c>
      <c r="M133" s="1">
        <v>211</v>
      </c>
      <c r="N133" t="s">
        <v>7773</v>
      </c>
      <c r="O133" s="1">
        <v>0</v>
      </c>
      <c r="P133" s="2" t="s">
        <v>7739</v>
      </c>
      <c r="Q133" s="7" t="str">
        <f t="shared" si="16"/>
        <v>01/02/2017</v>
      </c>
      <c r="R133" s="3" t="s">
        <v>23</v>
      </c>
      <c r="S133" s="1">
        <v>0</v>
      </c>
      <c r="T133">
        <v>0</v>
      </c>
      <c r="U133" s="1">
        <v>0</v>
      </c>
      <c r="V133" s="5" t="str">
        <f t="shared" si="17"/>
        <v>16,'01/02/2017', 217, 132, 'D', 6602, 0, 0, '14/02/2017', 0,52, 211, 'DEBITO EM C/C TARIFA BANCÁRIA', 0, '01/02/2017', 'S</v>
      </c>
      <c r="W133" t="str">
        <f t="shared" si="18"/>
        <v>',0, 0, 0</v>
      </c>
      <c r="X133" t="str">
        <f t="shared" si="19"/>
        <v>16,'01/02/2017', 217, 132, 'D', 6602, 0, 0, '14/02/2017', 0,52, 211, 'DEBITO EM C/C TARIFA BANCÁRIA', 0, '01/02/2017', 'S',0, 0, 0</v>
      </c>
      <c r="Y133" s="3" t="s">
        <v>7741</v>
      </c>
      <c r="Z133" t="str">
        <f t="shared" si="20"/>
        <v>INSERT INTO TCBLAN (CODEMP,REFERENCIA,NUMLOTE,NUMLANC,TIPLANC,CODCTACTB,CODCONPAR,CODCENCUS,DTMOV,VLRLANC,CODHISTCTB,COMPLHIST,NUMDOC,VENCIMENTO,LIBERADO,CODUSU, CODPROJ, SEQUENCIA) VALUES(16,'01/02/2017', 217, 132, 'D', 6602, 0, 0, '14/02/2017', 0,52, 211, 'DEBITO EM C/C TARIFA BANCÁRIA', 0, '01/02/2017', 'S',0, 0, 0)</v>
      </c>
    </row>
    <row r="134" spans="1:26" x14ac:dyDescent="0.2">
      <c r="A134" s="1">
        <v>16</v>
      </c>
      <c r="B134" s="2" t="s">
        <v>7739</v>
      </c>
      <c r="C134" s="7" t="str">
        <f t="shared" si="14"/>
        <v>01/02/2017</v>
      </c>
      <c r="D134" s="1">
        <v>217</v>
      </c>
      <c r="E134" s="1">
        <v>133</v>
      </c>
      <c r="F134" t="s">
        <v>296</v>
      </c>
      <c r="G134">
        <v>28456</v>
      </c>
      <c r="H134" s="1">
        <v>0</v>
      </c>
      <c r="I134" s="1">
        <v>0</v>
      </c>
      <c r="J134" t="s">
        <v>7803</v>
      </c>
      <c r="K134" s="7" t="str">
        <f t="shared" si="15"/>
        <v>15/02/2017</v>
      </c>
      <c r="L134" s="4">
        <v>418.24</v>
      </c>
      <c r="M134" s="1">
        <v>211</v>
      </c>
      <c r="N134" t="s">
        <v>7776</v>
      </c>
      <c r="O134" s="1">
        <v>0</v>
      </c>
      <c r="P134" s="2" t="s">
        <v>7739</v>
      </c>
      <c r="Q134" s="7" t="str">
        <f t="shared" si="16"/>
        <v>01/02/2017</v>
      </c>
      <c r="R134" s="3" t="s">
        <v>23</v>
      </c>
      <c r="S134" s="1">
        <v>0</v>
      </c>
      <c r="T134">
        <v>0</v>
      </c>
      <c r="U134" s="1">
        <v>0</v>
      </c>
      <c r="V134" s="5" t="str">
        <f t="shared" si="17"/>
        <v>16,'01/02/2017', 217, 133, 'R', 28456, 0, 0, '15/02/2017', 418,24, 211, 'DEBITO EM C/C DESPESA COM TAXI (REEMBOLSO CELSO)', 0, '01/02/2017', 'S</v>
      </c>
      <c r="W134" t="str">
        <f t="shared" si="18"/>
        <v>',0, 0, 0</v>
      </c>
      <c r="X134" t="str">
        <f t="shared" si="19"/>
        <v>16,'01/02/2017', 217, 133, 'R', 28456, 0, 0, '15/02/2017', 418,24, 211, 'DEBITO EM C/C DESPESA COM TAXI (REEMBOLSO CELSO)', 0, '01/02/2017', 'S',0, 0, 0</v>
      </c>
      <c r="Y134" s="3" t="s">
        <v>7741</v>
      </c>
      <c r="Z134" t="str">
        <f t="shared" si="20"/>
        <v>INSERT INTO TCBLAN (CODEMP,REFERENCIA,NUMLOTE,NUMLANC,TIPLANC,CODCTACTB,CODCONPAR,CODCENCUS,DTMOV,VLRLANC,CODHISTCTB,COMPLHIST,NUMDOC,VENCIMENTO,LIBERADO,CODUSU, CODPROJ, SEQUENCIA) VALUES(16,'01/02/2017', 217, 133, 'R', 28456, 0, 0, '15/02/2017', 418,24, 211, 'DEBITO EM C/C DESPESA COM TAXI (REEMBOLSO CELSO)', 0, '01/02/2017', 'S',0, 0, 0)</v>
      </c>
    </row>
    <row r="135" spans="1:26" x14ac:dyDescent="0.2">
      <c r="A135" s="1">
        <v>16</v>
      </c>
      <c r="B135" s="2" t="s">
        <v>7739</v>
      </c>
      <c r="C135" s="7" t="str">
        <f t="shared" si="14"/>
        <v>01/02/2017</v>
      </c>
      <c r="D135" s="1">
        <v>217</v>
      </c>
      <c r="E135" s="1">
        <v>134</v>
      </c>
      <c r="F135" t="s">
        <v>20</v>
      </c>
      <c r="G135">
        <v>6598</v>
      </c>
      <c r="H135" s="1">
        <v>0</v>
      </c>
      <c r="I135" s="1">
        <v>0</v>
      </c>
      <c r="J135" t="s">
        <v>7803</v>
      </c>
      <c r="K135" s="7" t="str">
        <f t="shared" si="15"/>
        <v>15/02/2017</v>
      </c>
      <c r="L135" s="4">
        <v>418.24</v>
      </c>
      <c r="M135" s="1">
        <v>211</v>
      </c>
      <c r="N135" t="s">
        <v>7776</v>
      </c>
      <c r="O135" s="1">
        <v>0</v>
      </c>
      <c r="P135" s="2" t="s">
        <v>7739</v>
      </c>
      <c r="Q135" s="7" t="str">
        <f t="shared" si="16"/>
        <v>01/02/2017</v>
      </c>
      <c r="R135" s="3" t="s">
        <v>23</v>
      </c>
      <c r="S135" s="1">
        <v>0</v>
      </c>
      <c r="T135">
        <v>0</v>
      </c>
      <c r="U135" s="1">
        <v>0</v>
      </c>
      <c r="V135" s="5" t="str">
        <f t="shared" si="17"/>
        <v>16,'01/02/2017', 217, 134, 'D', 6598, 0, 0, '15/02/2017', 418,24, 211, 'DEBITO EM C/C DESPESA COM TAXI (REEMBOLSO CELSO)', 0, '01/02/2017', 'S</v>
      </c>
      <c r="W135" t="str">
        <f t="shared" si="18"/>
        <v>',0, 0, 0</v>
      </c>
      <c r="X135" t="str">
        <f t="shared" si="19"/>
        <v>16,'01/02/2017', 217, 134, 'D', 6598, 0, 0, '15/02/2017', 418,24, 211, 'DEBITO EM C/C DESPESA COM TAXI (REEMBOLSO CELSO)', 0, '01/02/2017', 'S',0, 0, 0</v>
      </c>
      <c r="Y135" s="3" t="s">
        <v>7741</v>
      </c>
      <c r="Z135" t="str">
        <f t="shared" si="20"/>
        <v>INSERT INTO TCBLAN (CODEMP,REFERENCIA,NUMLOTE,NUMLANC,TIPLANC,CODCTACTB,CODCONPAR,CODCENCUS,DTMOV,VLRLANC,CODHISTCTB,COMPLHIST,NUMDOC,VENCIMENTO,LIBERADO,CODUSU, CODPROJ, SEQUENCIA) VALUES(16,'01/02/2017', 217, 134, 'D', 6598, 0, 0, '15/02/2017', 418,24, 211, 'DEBITO EM C/C DESPESA COM TAXI (REEMBOLSO CELSO)', 0, '01/02/2017', 'S',0, 0, 0)</v>
      </c>
    </row>
    <row r="136" spans="1:26" x14ac:dyDescent="0.2">
      <c r="A136" s="1">
        <v>16</v>
      </c>
      <c r="B136" s="2" t="s">
        <v>7739</v>
      </c>
      <c r="C136" s="7" t="str">
        <f t="shared" si="14"/>
        <v>01/02/2017</v>
      </c>
      <c r="D136" s="1">
        <v>217</v>
      </c>
      <c r="E136" s="1">
        <v>135</v>
      </c>
      <c r="F136" t="s">
        <v>296</v>
      </c>
      <c r="G136">
        <v>28456</v>
      </c>
      <c r="H136" s="1">
        <v>0</v>
      </c>
      <c r="I136" s="1">
        <v>0</v>
      </c>
      <c r="J136" t="s">
        <v>7803</v>
      </c>
      <c r="K136" s="7" t="str">
        <f t="shared" si="15"/>
        <v>15/02/2017</v>
      </c>
      <c r="L136" s="4">
        <v>4055.3</v>
      </c>
      <c r="M136" s="1">
        <v>211</v>
      </c>
      <c r="N136" t="s">
        <v>7804</v>
      </c>
      <c r="O136" s="1">
        <v>0</v>
      </c>
      <c r="P136" s="2" t="s">
        <v>7739</v>
      </c>
      <c r="Q136" s="7" t="str">
        <f t="shared" si="16"/>
        <v>01/02/2017</v>
      </c>
      <c r="R136" s="3" t="s">
        <v>23</v>
      </c>
      <c r="S136" s="1">
        <v>0</v>
      </c>
      <c r="T136">
        <v>0</v>
      </c>
      <c r="U136" s="1">
        <v>0</v>
      </c>
      <c r="V136" s="5" t="str">
        <f t="shared" si="17"/>
        <v>16,'01/02/2017', 217, 135, 'R', 28456, 0, 0, '15/02/2017', 4055,3, 211, 'DEBITO EM C/C PAGTO 3 STAR TURISMO', 0, '01/02/2017', 'S</v>
      </c>
      <c r="W136" t="str">
        <f t="shared" si="18"/>
        <v>',0, 0, 0</v>
      </c>
      <c r="X136" t="str">
        <f t="shared" si="19"/>
        <v>16,'01/02/2017', 217, 135, 'R', 28456, 0, 0, '15/02/2017', 4055,3, 211, 'DEBITO EM C/C PAGTO 3 STAR TURISMO', 0, '01/02/2017', 'S',0, 0, 0</v>
      </c>
      <c r="Y136" s="3" t="s">
        <v>7741</v>
      </c>
      <c r="Z136" t="str">
        <f t="shared" si="20"/>
        <v>INSERT INTO TCBLAN (CODEMP,REFERENCIA,NUMLOTE,NUMLANC,TIPLANC,CODCTACTB,CODCONPAR,CODCENCUS,DTMOV,VLRLANC,CODHISTCTB,COMPLHIST,NUMDOC,VENCIMENTO,LIBERADO,CODUSU, CODPROJ, SEQUENCIA) VALUES(16,'01/02/2017', 217, 135, 'R', 28456, 0, 0, '15/02/2017', 4055,3, 211, 'DEBITO EM C/C PAGTO 3 STAR TURISMO', 0, '01/02/2017', 'S',0, 0, 0)</v>
      </c>
    </row>
    <row r="137" spans="1:26" x14ac:dyDescent="0.2">
      <c r="A137" s="1">
        <v>16</v>
      </c>
      <c r="B137" s="2" t="s">
        <v>7739</v>
      </c>
      <c r="C137" s="7" t="str">
        <f t="shared" si="14"/>
        <v>01/02/2017</v>
      </c>
      <c r="D137" s="1">
        <v>217</v>
      </c>
      <c r="E137" s="1">
        <v>136</v>
      </c>
      <c r="F137" t="s">
        <v>20</v>
      </c>
      <c r="G137">
        <v>6596</v>
      </c>
      <c r="H137" s="1">
        <v>0</v>
      </c>
      <c r="I137" s="1">
        <v>0</v>
      </c>
      <c r="J137" t="s">
        <v>7803</v>
      </c>
      <c r="K137" s="7" t="str">
        <f t="shared" si="15"/>
        <v>15/02/2017</v>
      </c>
      <c r="L137" s="4">
        <v>4055.3</v>
      </c>
      <c r="M137" s="1">
        <v>211</v>
      </c>
      <c r="N137" t="s">
        <v>7804</v>
      </c>
      <c r="O137" s="1">
        <v>0</v>
      </c>
      <c r="P137" s="2" t="s">
        <v>7739</v>
      </c>
      <c r="Q137" s="7" t="str">
        <f t="shared" si="16"/>
        <v>01/02/2017</v>
      </c>
      <c r="R137" s="3" t="s">
        <v>23</v>
      </c>
      <c r="S137" s="1">
        <v>0</v>
      </c>
      <c r="T137">
        <v>0</v>
      </c>
      <c r="U137" s="1">
        <v>0</v>
      </c>
      <c r="V137" s="5" t="str">
        <f t="shared" si="17"/>
        <v>16,'01/02/2017', 217, 136, 'D', 6596, 0, 0, '15/02/2017', 4055,3, 211, 'DEBITO EM C/C PAGTO 3 STAR TURISMO', 0, '01/02/2017', 'S</v>
      </c>
      <c r="W137" t="str">
        <f t="shared" si="18"/>
        <v>',0, 0, 0</v>
      </c>
      <c r="X137" t="str">
        <f t="shared" si="19"/>
        <v>16,'01/02/2017', 217, 136, 'D', 6596, 0, 0, '15/02/2017', 4055,3, 211, 'DEBITO EM C/C PAGTO 3 STAR TURISMO', 0, '01/02/2017', 'S',0, 0, 0</v>
      </c>
      <c r="Y137" s="3" t="s">
        <v>7741</v>
      </c>
      <c r="Z137" t="str">
        <f t="shared" si="20"/>
        <v>INSERT INTO TCBLAN (CODEMP,REFERENCIA,NUMLOTE,NUMLANC,TIPLANC,CODCTACTB,CODCONPAR,CODCENCUS,DTMOV,VLRLANC,CODHISTCTB,COMPLHIST,NUMDOC,VENCIMENTO,LIBERADO,CODUSU, CODPROJ, SEQUENCIA) VALUES(16,'01/02/2017', 217, 136, 'D', 6596, 0, 0, '15/02/2017', 4055,3, 211, 'DEBITO EM C/C PAGTO 3 STAR TURISMO', 0, '01/02/2017', 'S',0, 0, 0)</v>
      </c>
    </row>
    <row r="138" spans="1:26" x14ac:dyDescent="0.2">
      <c r="A138" s="1">
        <v>16</v>
      </c>
      <c r="B138" s="2" t="s">
        <v>7739</v>
      </c>
      <c r="C138" s="7" t="str">
        <f t="shared" si="14"/>
        <v>01/02/2017</v>
      </c>
      <c r="D138" s="1">
        <v>217</v>
      </c>
      <c r="E138" s="1">
        <v>137</v>
      </c>
      <c r="F138" t="s">
        <v>296</v>
      </c>
      <c r="G138">
        <v>28456</v>
      </c>
      <c r="H138" s="1">
        <v>0</v>
      </c>
      <c r="I138" s="1">
        <v>0</v>
      </c>
      <c r="J138" t="s">
        <v>7803</v>
      </c>
      <c r="K138" s="7" t="str">
        <f t="shared" si="15"/>
        <v>15/02/2017</v>
      </c>
      <c r="L138" s="4">
        <v>13200</v>
      </c>
      <c r="M138" s="1">
        <v>211</v>
      </c>
      <c r="N138" t="s">
        <v>7805</v>
      </c>
      <c r="O138" s="1">
        <v>0</v>
      </c>
      <c r="P138" s="2" t="s">
        <v>7739</v>
      </c>
      <c r="Q138" s="7" t="str">
        <f t="shared" si="16"/>
        <v>01/02/2017</v>
      </c>
      <c r="R138" s="3" t="s">
        <v>23</v>
      </c>
      <c r="S138" s="1">
        <v>0</v>
      </c>
      <c r="T138">
        <v>0</v>
      </c>
      <c r="U138" s="1">
        <v>0</v>
      </c>
      <c r="V138" s="5" t="str">
        <f t="shared" si="17"/>
        <v>16,'01/02/2017', 217, 137, 'R', 28456, 0, 0, '15/02/2017', 13200, 211, 'DEBITO EM C/C PAGTO ADIANTAMENTO DE SALÁRIO MARIA RAQUEL TRINDADE', 0, '01/02/2017', 'S</v>
      </c>
      <c r="W138" t="str">
        <f t="shared" si="18"/>
        <v>',0, 0, 0</v>
      </c>
      <c r="X138" t="str">
        <f t="shared" si="19"/>
        <v>16,'01/02/2017', 217, 137, 'R', 28456, 0, 0, '15/02/2017', 13200, 211, 'DEBITO EM C/C PAGTO ADIANTAMENTO DE SALÁRIO MARIA RAQUEL TRINDADE', 0, '01/02/2017', 'S',0, 0, 0</v>
      </c>
      <c r="Y138" s="3" t="s">
        <v>7741</v>
      </c>
      <c r="Z138" t="str">
        <f t="shared" si="20"/>
        <v>INSERT INTO TCBLAN (CODEMP,REFERENCIA,NUMLOTE,NUMLANC,TIPLANC,CODCTACTB,CODCONPAR,CODCENCUS,DTMOV,VLRLANC,CODHISTCTB,COMPLHIST,NUMDOC,VENCIMENTO,LIBERADO,CODUSU, CODPROJ, SEQUENCIA) VALUES(16,'01/02/2017', 217, 137, 'R', 28456, 0, 0, '15/02/2017', 13200, 211, 'DEBITO EM C/C PAGTO ADIANTAMENTO DE SALÁRIO MARIA RAQUEL TRINDADE', 0, '01/02/2017', 'S',0, 0, 0)</v>
      </c>
    </row>
    <row r="139" spans="1:26" x14ac:dyDescent="0.2">
      <c r="A139" s="1">
        <v>16</v>
      </c>
      <c r="B139" s="2" t="s">
        <v>7739</v>
      </c>
      <c r="C139" s="7" t="str">
        <f t="shared" si="14"/>
        <v>01/02/2017</v>
      </c>
      <c r="D139" s="1">
        <v>217</v>
      </c>
      <c r="E139" s="1">
        <v>138</v>
      </c>
      <c r="F139" t="s">
        <v>20</v>
      </c>
      <c r="G139">
        <v>40</v>
      </c>
      <c r="H139" s="1">
        <v>0</v>
      </c>
      <c r="I139" s="1">
        <v>0</v>
      </c>
      <c r="J139" t="s">
        <v>7803</v>
      </c>
      <c r="K139" s="7" t="str">
        <f t="shared" si="15"/>
        <v>15/02/2017</v>
      </c>
      <c r="L139" s="4">
        <v>13200</v>
      </c>
      <c r="M139" s="1">
        <v>211</v>
      </c>
      <c r="N139" t="s">
        <v>7805</v>
      </c>
      <c r="O139" s="1">
        <v>0</v>
      </c>
      <c r="P139" s="2" t="s">
        <v>7739</v>
      </c>
      <c r="Q139" s="7" t="str">
        <f t="shared" si="16"/>
        <v>01/02/2017</v>
      </c>
      <c r="R139" s="3" t="s">
        <v>23</v>
      </c>
      <c r="S139" s="1">
        <v>0</v>
      </c>
      <c r="T139">
        <v>0</v>
      </c>
      <c r="U139" s="1">
        <v>0</v>
      </c>
      <c r="V139" s="5" t="str">
        <f t="shared" si="17"/>
        <v>16,'01/02/2017', 217, 138, 'D', 40, 0, 0, '15/02/2017', 13200, 211, 'DEBITO EM C/C PAGTO ADIANTAMENTO DE SALÁRIO MARIA RAQUEL TRINDADE', 0, '01/02/2017', 'S</v>
      </c>
      <c r="W139" t="str">
        <f t="shared" si="18"/>
        <v>',0, 0, 0</v>
      </c>
      <c r="X139" t="str">
        <f t="shared" si="19"/>
        <v>16,'01/02/2017', 217, 138, 'D', 40, 0, 0, '15/02/2017', 13200, 211, 'DEBITO EM C/C PAGTO ADIANTAMENTO DE SALÁRIO MARIA RAQUEL TRINDADE', 0, '01/02/2017', 'S',0, 0, 0</v>
      </c>
      <c r="Y139" s="3" t="s">
        <v>7741</v>
      </c>
      <c r="Z139" t="str">
        <f t="shared" si="20"/>
        <v>INSERT INTO TCBLAN (CODEMP,REFERENCIA,NUMLOTE,NUMLANC,TIPLANC,CODCTACTB,CODCONPAR,CODCENCUS,DTMOV,VLRLANC,CODHISTCTB,COMPLHIST,NUMDOC,VENCIMENTO,LIBERADO,CODUSU, CODPROJ, SEQUENCIA) VALUES(16,'01/02/2017', 217, 138, 'D', 40, 0, 0, '15/02/2017', 13200, 211, 'DEBITO EM C/C PAGTO ADIANTAMENTO DE SALÁRIO MARIA RAQUEL TRINDADE', 0, '01/02/2017', 'S',0, 0, 0)</v>
      </c>
    </row>
    <row r="140" spans="1:26" x14ac:dyDescent="0.2">
      <c r="A140" s="1">
        <v>16</v>
      </c>
      <c r="B140" s="2" t="s">
        <v>7739</v>
      </c>
      <c r="C140" s="7" t="str">
        <f t="shared" si="14"/>
        <v>01/02/2017</v>
      </c>
      <c r="D140" s="1">
        <v>217</v>
      </c>
      <c r="E140" s="1">
        <v>139</v>
      </c>
      <c r="F140" t="s">
        <v>296</v>
      </c>
      <c r="G140">
        <v>28456</v>
      </c>
      <c r="H140" s="1">
        <v>0</v>
      </c>
      <c r="I140" s="1">
        <v>0</v>
      </c>
      <c r="J140" t="s">
        <v>7803</v>
      </c>
      <c r="K140" s="7" t="str">
        <f t="shared" si="15"/>
        <v>15/02/2017</v>
      </c>
      <c r="L140" s="4">
        <v>16000</v>
      </c>
      <c r="M140" s="1">
        <v>211</v>
      </c>
      <c r="N140" t="s">
        <v>7806</v>
      </c>
      <c r="O140" s="1">
        <v>0</v>
      </c>
      <c r="P140" s="2" t="s">
        <v>7739</v>
      </c>
      <c r="Q140" s="7" t="str">
        <f t="shared" si="16"/>
        <v>01/02/2017</v>
      </c>
      <c r="R140" s="3" t="s">
        <v>23</v>
      </c>
      <c r="S140" s="1">
        <v>0</v>
      </c>
      <c r="T140">
        <v>0</v>
      </c>
      <c r="U140" s="1">
        <v>0</v>
      </c>
      <c r="V140" s="5" t="str">
        <f t="shared" si="17"/>
        <v>16,'01/02/2017', 217, 139, 'R', 28456, 0, 0, '15/02/2017', 16000, 211, 'DEBITO EM C/C PAGTO ADIANTAMENTO DE SALÁRIO CELSO FERNANDES PEREIRA', 0, '01/02/2017', 'S</v>
      </c>
      <c r="W140" t="str">
        <f t="shared" si="18"/>
        <v>',0, 0, 0</v>
      </c>
      <c r="X140" t="str">
        <f t="shared" si="19"/>
        <v>16,'01/02/2017', 217, 139, 'R', 28456, 0, 0, '15/02/2017', 16000, 211, 'DEBITO EM C/C PAGTO ADIANTAMENTO DE SALÁRIO CELSO FERNANDES PEREIRA', 0, '01/02/2017', 'S',0, 0, 0</v>
      </c>
      <c r="Y140" s="3" t="s">
        <v>7741</v>
      </c>
      <c r="Z140" t="str">
        <f t="shared" si="20"/>
        <v>INSERT INTO TCBLAN (CODEMP,REFERENCIA,NUMLOTE,NUMLANC,TIPLANC,CODCTACTB,CODCONPAR,CODCENCUS,DTMOV,VLRLANC,CODHISTCTB,COMPLHIST,NUMDOC,VENCIMENTO,LIBERADO,CODUSU, CODPROJ, SEQUENCIA) VALUES(16,'01/02/2017', 217, 139, 'R', 28456, 0, 0, '15/02/2017', 16000, 211, 'DEBITO EM C/C PAGTO ADIANTAMENTO DE SALÁRIO CELSO FERNANDES PEREIRA', 0, '01/02/2017', 'S',0, 0, 0)</v>
      </c>
    </row>
    <row r="141" spans="1:26" x14ac:dyDescent="0.2">
      <c r="A141" s="1">
        <v>16</v>
      </c>
      <c r="B141" s="2" t="s">
        <v>7739</v>
      </c>
      <c r="C141" s="7" t="str">
        <f t="shared" si="14"/>
        <v>01/02/2017</v>
      </c>
      <c r="D141" s="1">
        <v>217</v>
      </c>
      <c r="E141" s="1">
        <v>140</v>
      </c>
      <c r="F141" t="s">
        <v>20</v>
      </c>
      <c r="G141">
        <v>40</v>
      </c>
      <c r="H141" s="1">
        <v>0</v>
      </c>
      <c r="I141" s="1">
        <v>0</v>
      </c>
      <c r="J141" t="s">
        <v>7803</v>
      </c>
      <c r="K141" s="7" t="str">
        <f t="shared" si="15"/>
        <v>15/02/2017</v>
      </c>
      <c r="L141" s="4">
        <v>16000</v>
      </c>
      <c r="M141" s="1">
        <v>211</v>
      </c>
      <c r="N141" t="s">
        <v>7806</v>
      </c>
      <c r="O141" s="1">
        <v>0</v>
      </c>
      <c r="P141" s="2" t="s">
        <v>7739</v>
      </c>
      <c r="Q141" s="7" t="str">
        <f t="shared" si="16"/>
        <v>01/02/2017</v>
      </c>
      <c r="R141" s="3" t="s">
        <v>23</v>
      </c>
      <c r="S141" s="1">
        <v>0</v>
      </c>
      <c r="T141">
        <v>0</v>
      </c>
      <c r="U141" s="1">
        <v>0</v>
      </c>
      <c r="V141" s="5" t="str">
        <f t="shared" si="17"/>
        <v>16,'01/02/2017', 217, 140, 'D', 40, 0, 0, '15/02/2017', 16000, 211, 'DEBITO EM C/C PAGTO ADIANTAMENTO DE SALÁRIO CELSO FERNANDES PEREIRA', 0, '01/02/2017', 'S</v>
      </c>
      <c r="W141" t="str">
        <f t="shared" si="18"/>
        <v>',0, 0, 0</v>
      </c>
      <c r="X141" t="str">
        <f t="shared" si="19"/>
        <v>16,'01/02/2017', 217, 140, 'D', 40, 0, 0, '15/02/2017', 16000, 211, 'DEBITO EM C/C PAGTO ADIANTAMENTO DE SALÁRIO CELSO FERNANDES PEREIRA', 0, '01/02/2017', 'S',0, 0, 0</v>
      </c>
      <c r="Y141" s="3" t="s">
        <v>7741</v>
      </c>
      <c r="Z141" t="str">
        <f t="shared" si="20"/>
        <v>INSERT INTO TCBLAN (CODEMP,REFERENCIA,NUMLOTE,NUMLANC,TIPLANC,CODCTACTB,CODCONPAR,CODCENCUS,DTMOV,VLRLANC,CODHISTCTB,COMPLHIST,NUMDOC,VENCIMENTO,LIBERADO,CODUSU, CODPROJ, SEQUENCIA) VALUES(16,'01/02/2017', 217, 140, 'D', 40, 0, 0, '15/02/2017', 16000, 211, 'DEBITO EM C/C PAGTO ADIANTAMENTO DE SALÁRIO CELSO FERNANDES PEREIRA', 0, '01/02/2017', 'S',0, 0, 0)</v>
      </c>
    </row>
    <row r="142" spans="1:26" x14ac:dyDescent="0.2">
      <c r="A142" s="1">
        <v>16</v>
      </c>
      <c r="B142" s="2" t="s">
        <v>7739</v>
      </c>
      <c r="C142" s="7" t="str">
        <f t="shared" si="14"/>
        <v>01/02/2017</v>
      </c>
      <c r="D142" s="1">
        <v>217</v>
      </c>
      <c r="E142" s="1">
        <v>141</v>
      </c>
      <c r="F142" t="s">
        <v>296</v>
      </c>
      <c r="G142">
        <v>28456</v>
      </c>
      <c r="H142" s="1">
        <v>0</v>
      </c>
      <c r="I142" s="1">
        <v>0</v>
      </c>
      <c r="J142" t="s">
        <v>7803</v>
      </c>
      <c r="K142" s="7" t="str">
        <f t="shared" si="15"/>
        <v>15/02/2017</v>
      </c>
      <c r="L142" s="4">
        <v>159.56</v>
      </c>
      <c r="M142" s="1">
        <v>211</v>
      </c>
      <c r="N142" t="s">
        <v>7807</v>
      </c>
      <c r="O142" s="1">
        <v>0</v>
      </c>
      <c r="P142" s="2" t="s">
        <v>7739</v>
      </c>
      <c r="Q142" s="7" t="str">
        <f t="shared" si="16"/>
        <v>01/02/2017</v>
      </c>
      <c r="R142" s="3" t="s">
        <v>23</v>
      </c>
      <c r="S142" s="1">
        <v>0</v>
      </c>
      <c r="T142">
        <v>0</v>
      </c>
      <c r="U142" s="1">
        <v>0</v>
      </c>
      <c r="V142" s="5" t="str">
        <f t="shared" si="17"/>
        <v>16,'01/02/2017', 217, 141, 'R', 28456, 0, 0, '15/02/2017', 159,56, 211, 'DEBITO EM C/C DESPESA COM REFEIÇÃO (REEMBOLSO CELSO)', 0, '01/02/2017', 'S</v>
      </c>
      <c r="W142" t="str">
        <f t="shared" si="18"/>
        <v>',0, 0, 0</v>
      </c>
      <c r="X142" t="str">
        <f t="shared" si="19"/>
        <v>16,'01/02/2017', 217, 141, 'R', 28456, 0, 0, '15/02/2017', 159,56, 211, 'DEBITO EM C/C DESPESA COM REFEIÇÃO (REEMBOLSO CELSO)', 0, '01/02/2017', 'S',0, 0, 0</v>
      </c>
      <c r="Y142" s="3" t="s">
        <v>7741</v>
      </c>
      <c r="Z142" t="str">
        <f t="shared" si="20"/>
        <v>INSERT INTO TCBLAN (CODEMP,REFERENCIA,NUMLOTE,NUMLANC,TIPLANC,CODCTACTB,CODCONPAR,CODCENCUS,DTMOV,VLRLANC,CODHISTCTB,COMPLHIST,NUMDOC,VENCIMENTO,LIBERADO,CODUSU, CODPROJ, SEQUENCIA) VALUES(16,'01/02/2017', 217, 141, 'R', 28456, 0, 0, '15/02/2017', 159,56, 211, 'DEBITO EM C/C DESPESA COM REFEIÇÃO (REEMBOLSO CELSO)', 0, '01/02/2017', 'S',0, 0, 0)</v>
      </c>
    </row>
    <row r="143" spans="1:26" x14ac:dyDescent="0.2">
      <c r="A143" s="1">
        <v>16</v>
      </c>
      <c r="B143" s="2" t="s">
        <v>7739</v>
      </c>
      <c r="C143" s="7" t="str">
        <f t="shared" si="14"/>
        <v>01/02/2017</v>
      </c>
      <c r="D143" s="1">
        <v>217</v>
      </c>
      <c r="E143" s="1">
        <v>142</v>
      </c>
      <c r="F143" t="s">
        <v>20</v>
      </c>
      <c r="G143">
        <v>430</v>
      </c>
      <c r="H143" s="1">
        <v>0</v>
      </c>
      <c r="I143" s="1">
        <v>0</v>
      </c>
      <c r="J143" t="s">
        <v>7803</v>
      </c>
      <c r="K143" s="7" t="str">
        <f t="shared" si="15"/>
        <v>15/02/2017</v>
      </c>
      <c r="L143" s="4">
        <v>159.56</v>
      </c>
      <c r="M143" s="1">
        <v>211</v>
      </c>
      <c r="N143" t="s">
        <v>7807</v>
      </c>
      <c r="O143" s="1">
        <v>0</v>
      </c>
      <c r="P143" s="2" t="s">
        <v>7739</v>
      </c>
      <c r="Q143" s="7" t="str">
        <f t="shared" si="16"/>
        <v>01/02/2017</v>
      </c>
      <c r="R143" s="3" t="s">
        <v>23</v>
      </c>
      <c r="S143" s="1">
        <v>0</v>
      </c>
      <c r="T143">
        <v>0</v>
      </c>
      <c r="U143" s="1">
        <v>0</v>
      </c>
      <c r="V143" s="5" t="str">
        <f t="shared" si="17"/>
        <v>16,'01/02/2017', 217, 142, 'D', 430, 0, 0, '15/02/2017', 159,56, 211, 'DEBITO EM C/C DESPESA COM REFEIÇÃO (REEMBOLSO CELSO)', 0, '01/02/2017', 'S</v>
      </c>
      <c r="W143" t="str">
        <f t="shared" si="18"/>
        <v>',0, 0, 0</v>
      </c>
      <c r="X143" t="str">
        <f t="shared" si="19"/>
        <v>16,'01/02/2017', 217, 142, 'D', 430, 0, 0, '15/02/2017', 159,56, 211, 'DEBITO EM C/C DESPESA COM REFEIÇÃO (REEMBOLSO CELSO)', 0, '01/02/2017', 'S',0, 0, 0</v>
      </c>
      <c r="Y143" s="3" t="s">
        <v>7741</v>
      </c>
      <c r="Z143" t="str">
        <f t="shared" si="20"/>
        <v>INSERT INTO TCBLAN (CODEMP,REFERENCIA,NUMLOTE,NUMLANC,TIPLANC,CODCTACTB,CODCONPAR,CODCENCUS,DTMOV,VLRLANC,CODHISTCTB,COMPLHIST,NUMDOC,VENCIMENTO,LIBERADO,CODUSU, CODPROJ, SEQUENCIA) VALUES(16,'01/02/2017', 217, 142, 'D', 430, 0, 0, '15/02/2017', 159,56, 211, 'DEBITO EM C/C DESPESA COM REFEIÇÃO (REEMBOLSO CELSO)', 0, '01/02/2017', 'S',0, 0, 0)</v>
      </c>
    </row>
    <row r="144" spans="1:26" x14ac:dyDescent="0.2">
      <c r="A144" s="1">
        <v>16</v>
      </c>
      <c r="B144" s="2" t="s">
        <v>7739</v>
      </c>
      <c r="C144" s="7" t="str">
        <f t="shared" si="14"/>
        <v>01/02/2017</v>
      </c>
      <c r="D144" s="1">
        <v>217</v>
      </c>
      <c r="E144" s="1">
        <v>143</v>
      </c>
      <c r="F144" t="s">
        <v>296</v>
      </c>
      <c r="G144">
        <v>28456</v>
      </c>
      <c r="H144" s="1">
        <v>0</v>
      </c>
      <c r="I144" s="1">
        <v>0</v>
      </c>
      <c r="J144" t="s">
        <v>7808</v>
      </c>
      <c r="K144" s="7" t="str">
        <f t="shared" si="15"/>
        <v>16/02/2017</v>
      </c>
      <c r="L144" s="4">
        <v>12</v>
      </c>
      <c r="M144" s="1">
        <v>211</v>
      </c>
      <c r="N144" t="s">
        <v>7773</v>
      </c>
      <c r="O144" s="1">
        <v>0</v>
      </c>
      <c r="P144" s="2" t="s">
        <v>7739</v>
      </c>
      <c r="Q144" s="7" t="str">
        <f t="shared" si="16"/>
        <v>01/02/2017</v>
      </c>
      <c r="R144" s="3" t="s">
        <v>23</v>
      </c>
      <c r="S144" s="1">
        <v>0</v>
      </c>
      <c r="T144">
        <v>0</v>
      </c>
      <c r="U144" s="1">
        <v>0</v>
      </c>
      <c r="V144" s="5" t="str">
        <f t="shared" si="17"/>
        <v>16,'01/02/2017', 217, 143, 'R', 28456, 0, 0, '16/02/2017', 12, 211, 'DEBITO EM C/C TARIFA BANCÁRIA', 0, '01/02/2017', 'S</v>
      </c>
      <c r="W144" t="str">
        <f t="shared" si="18"/>
        <v>',0, 0, 0</v>
      </c>
      <c r="X144" t="str">
        <f t="shared" si="19"/>
        <v>16,'01/02/2017', 217, 143, 'R', 28456, 0, 0, '16/02/2017', 12, 211, 'DEBITO EM C/C TARIFA BANCÁRIA', 0, '01/02/2017', 'S',0, 0, 0</v>
      </c>
      <c r="Y144" s="3" t="s">
        <v>7741</v>
      </c>
      <c r="Z144" t="str">
        <f t="shared" si="20"/>
        <v>INSERT INTO TCBLAN (CODEMP,REFERENCIA,NUMLOTE,NUMLANC,TIPLANC,CODCTACTB,CODCONPAR,CODCENCUS,DTMOV,VLRLANC,CODHISTCTB,COMPLHIST,NUMDOC,VENCIMENTO,LIBERADO,CODUSU, CODPROJ, SEQUENCIA) VALUES(16,'01/02/2017', 217, 143, 'R', 28456, 0, 0, '16/02/2017', 12, 211, 'DEBITO EM C/C TARIFA BANCÁRIA', 0, '01/02/2017', 'S',0, 0, 0)</v>
      </c>
    </row>
    <row r="145" spans="1:26" x14ac:dyDescent="0.2">
      <c r="A145" s="1">
        <v>16</v>
      </c>
      <c r="B145" s="2" t="s">
        <v>7739</v>
      </c>
      <c r="C145" s="7" t="str">
        <f t="shared" si="14"/>
        <v>01/02/2017</v>
      </c>
      <c r="D145" s="1">
        <v>217</v>
      </c>
      <c r="E145" s="1">
        <v>144</v>
      </c>
      <c r="F145" t="s">
        <v>20</v>
      </c>
      <c r="G145">
        <v>6602</v>
      </c>
      <c r="H145" s="1">
        <v>0</v>
      </c>
      <c r="I145" s="1">
        <v>0</v>
      </c>
      <c r="J145" t="s">
        <v>7808</v>
      </c>
      <c r="K145" s="7" t="str">
        <f t="shared" si="15"/>
        <v>16/02/2017</v>
      </c>
      <c r="L145" s="4">
        <v>12</v>
      </c>
      <c r="M145" s="1">
        <v>211</v>
      </c>
      <c r="N145" t="s">
        <v>7773</v>
      </c>
      <c r="O145" s="1">
        <v>0</v>
      </c>
      <c r="P145" s="2" t="s">
        <v>7739</v>
      </c>
      <c r="Q145" s="7" t="str">
        <f t="shared" si="16"/>
        <v>01/02/2017</v>
      </c>
      <c r="R145" s="3" t="s">
        <v>23</v>
      </c>
      <c r="S145" s="1">
        <v>0</v>
      </c>
      <c r="T145">
        <v>0</v>
      </c>
      <c r="U145" s="1">
        <v>0</v>
      </c>
      <c r="V145" s="5" t="str">
        <f t="shared" si="17"/>
        <v>16,'01/02/2017', 217, 144, 'D', 6602, 0, 0, '16/02/2017', 12, 211, 'DEBITO EM C/C TARIFA BANCÁRIA', 0, '01/02/2017', 'S</v>
      </c>
      <c r="W145" t="str">
        <f t="shared" si="18"/>
        <v>',0, 0, 0</v>
      </c>
      <c r="X145" t="str">
        <f t="shared" si="19"/>
        <v>16,'01/02/2017', 217, 144, 'D', 6602, 0, 0, '16/02/2017', 12, 211, 'DEBITO EM C/C TARIFA BANCÁRIA', 0, '01/02/2017', 'S',0, 0, 0</v>
      </c>
      <c r="Y145" s="3" t="s">
        <v>7741</v>
      </c>
      <c r="Z145" t="str">
        <f t="shared" si="20"/>
        <v>INSERT INTO TCBLAN (CODEMP,REFERENCIA,NUMLOTE,NUMLANC,TIPLANC,CODCTACTB,CODCONPAR,CODCENCUS,DTMOV,VLRLANC,CODHISTCTB,COMPLHIST,NUMDOC,VENCIMENTO,LIBERADO,CODUSU, CODPROJ, SEQUENCIA) VALUES(16,'01/02/2017', 217, 144, 'D', 6602, 0, 0, '16/02/2017', 12, 211, 'DEBITO EM C/C TARIFA BANCÁRIA', 0, '01/02/2017', 'S',0, 0, 0)</v>
      </c>
    </row>
    <row r="146" spans="1:26" x14ac:dyDescent="0.2">
      <c r="A146" s="1">
        <v>16</v>
      </c>
      <c r="B146" s="2" t="s">
        <v>7739</v>
      </c>
      <c r="C146" s="7" t="str">
        <f t="shared" si="14"/>
        <v>01/02/2017</v>
      </c>
      <c r="D146" s="1">
        <v>217</v>
      </c>
      <c r="E146" s="1">
        <v>145</v>
      </c>
      <c r="F146" t="s">
        <v>296</v>
      </c>
      <c r="G146">
        <v>28456</v>
      </c>
      <c r="H146" s="1">
        <v>0</v>
      </c>
      <c r="I146" s="1">
        <v>0</v>
      </c>
      <c r="J146" t="s">
        <v>7809</v>
      </c>
      <c r="K146" s="7" t="str">
        <f t="shared" si="15"/>
        <v>17/02/2017</v>
      </c>
      <c r="L146" s="4">
        <v>2250</v>
      </c>
      <c r="M146" s="1">
        <v>211</v>
      </c>
      <c r="N146" t="s">
        <v>7810</v>
      </c>
      <c r="O146" s="1">
        <v>0</v>
      </c>
      <c r="P146" s="2" t="s">
        <v>7739</v>
      </c>
      <c r="Q146" s="7" t="str">
        <f t="shared" si="16"/>
        <v>01/02/2017</v>
      </c>
      <c r="R146" s="3" t="s">
        <v>23</v>
      </c>
      <c r="S146" s="1">
        <v>0</v>
      </c>
      <c r="T146">
        <v>0</v>
      </c>
      <c r="U146" s="1">
        <v>0</v>
      </c>
      <c r="V146" s="5" t="str">
        <f t="shared" si="17"/>
        <v>16,'01/02/2017', 217, 145, 'R', 28456, 0, 0, '17/02/2017', 2250, 211, 'DEBITO EM C/C PAGTO BRASIL PREV REF 01/2017', 0, '01/02/2017', 'S</v>
      </c>
      <c r="W146" t="str">
        <f t="shared" si="18"/>
        <v>',0, 0, 0</v>
      </c>
      <c r="X146" t="str">
        <f t="shared" si="19"/>
        <v>16,'01/02/2017', 217, 145, 'R', 28456, 0, 0, '17/02/2017', 2250, 211, 'DEBITO EM C/C PAGTO BRASIL PREV REF 01/2017', 0, '01/02/2017', 'S',0, 0, 0</v>
      </c>
      <c r="Y146" s="3" t="s">
        <v>7741</v>
      </c>
      <c r="Z146" t="str">
        <f t="shared" si="20"/>
        <v>INSERT INTO TCBLAN (CODEMP,REFERENCIA,NUMLOTE,NUMLANC,TIPLANC,CODCTACTB,CODCONPAR,CODCENCUS,DTMOV,VLRLANC,CODHISTCTB,COMPLHIST,NUMDOC,VENCIMENTO,LIBERADO,CODUSU, CODPROJ, SEQUENCIA) VALUES(16,'01/02/2017', 217, 145, 'R', 28456, 0, 0, '17/02/2017', 2250, 211, 'DEBITO EM C/C PAGTO BRASIL PREV REF 01/2017', 0, '01/02/2017', 'S',0, 0, 0)</v>
      </c>
    </row>
    <row r="147" spans="1:26" x14ac:dyDescent="0.2">
      <c r="A147" s="1">
        <v>16</v>
      </c>
      <c r="B147" s="2" t="s">
        <v>7739</v>
      </c>
      <c r="C147" s="7" t="str">
        <f t="shared" si="14"/>
        <v>01/02/2017</v>
      </c>
      <c r="D147" s="1">
        <v>217</v>
      </c>
      <c r="E147" s="1">
        <v>146</v>
      </c>
      <c r="F147" t="s">
        <v>20</v>
      </c>
      <c r="G147">
        <v>6471</v>
      </c>
      <c r="H147" s="1">
        <v>0</v>
      </c>
      <c r="I147" s="1">
        <v>0</v>
      </c>
      <c r="J147" t="s">
        <v>7809</v>
      </c>
      <c r="K147" s="7" t="str">
        <f t="shared" si="15"/>
        <v>17/02/2017</v>
      </c>
      <c r="L147" s="4">
        <v>2250</v>
      </c>
      <c r="M147" s="1">
        <v>211</v>
      </c>
      <c r="N147" t="s">
        <v>7810</v>
      </c>
      <c r="O147" s="1">
        <v>0</v>
      </c>
      <c r="P147" s="2" t="s">
        <v>7739</v>
      </c>
      <c r="Q147" s="7" t="str">
        <f t="shared" si="16"/>
        <v>01/02/2017</v>
      </c>
      <c r="R147" s="3" t="s">
        <v>23</v>
      </c>
      <c r="S147" s="1">
        <v>0</v>
      </c>
      <c r="T147">
        <v>0</v>
      </c>
      <c r="U147" s="1">
        <v>0</v>
      </c>
      <c r="V147" s="5" t="str">
        <f t="shared" si="17"/>
        <v>16,'01/02/2017', 217, 146, 'D', 6471, 0, 0, '17/02/2017', 2250, 211, 'DEBITO EM C/C PAGTO BRASIL PREV REF 01/2017', 0, '01/02/2017', 'S</v>
      </c>
      <c r="W147" t="str">
        <f t="shared" si="18"/>
        <v>',0, 0, 0</v>
      </c>
      <c r="X147" t="str">
        <f t="shared" si="19"/>
        <v>16,'01/02/2017', 217, 146, 'D', 6471, 0, 0, '17/02/2017', 2250, 211, 'DEBITO EM C/C PAGTO BRASIL PREV REF 01/2017', 0, '01/02/2017', 'S',0, 0, 0</v>
      </c>
      <c r="Y147" s="3" t="s">
        <v>7741</v>
      </c>
      <c r="Z147" t="str">
        <f t="shared" si="20"/>
        <v>INSERT INTO TCBLAN (CODEMP,REFERENCIA,NUMLOTE,NUMLANC,TIPLANC,CODCTACTB,CODCONPAR,CODCENCUS,DTMOV,VLRLANC,CODHISTCTB,COMPLHIST,NUMDOC,VENCIMENTO,LIBERADO,CODUSU, CODPROJ, SEQUENCIA) VALUES(16,'01/02/2017', 217, 146, 'D', 6471, 0, 0, '17/02/2017', 2250, 211, 'DEBITO EM C/C PAGTO BRASIL PREV REF 01/2017', 0, '01/02/2017', 'S',0, 0, 0)</v>
      </c>
    </row>
    <row r="148" spans="1:26" x14ac:dyDescent="0.2">
      <c r="A148" s="1">
        <v>16</v>
      </c>
      <c r="B148" s="2" t="s">
        <v>7739</v>
      </c>
      <c r="C148" s="7" t="str">
        <f t="shared" si="14"/>
        <v>01/02/2017</v>
      </c>
      <c r="D148" s="1">
        <v>217</v>
      </c>
      <c r="E148" s="1">
        <v>147</v>
      </c>
      <c r="F148" t="s">
        <v>296</v>
      </c>
      <c r="G148">
        <v>28456</v>
      </c>
      <c r="H148" s="1">
        <v>0</v>
      </c>
      <c r="I148" s="1">
        <v>0</v>
      </c>
      <c r="J148" t="s">
        <v>7747</v>
      </c>
      <c r="K148" s="7" t="str">
        <f t="shared" si="15"/>
        <v>20/02/2017</v>
      </c>
      <c r="L148" s="4">
        <v>64.099999999999994</v>
      </c>
      <c r="M148" s="1">
        <v>211</v>
      </c>
      <c r="N148" t="s">
        <v>7776</v>
      </c>
      <c r="O148" s="1">
        <v>0</v>
      </c>
      <c r="P148" s="2" t="s">
        <v>7739</v>
      </c>
      <c r="Q148" s="7" t="str">
        <f t="shared" si="16"/>
        <v>01/02/2017</v>
      </c>
      <c r="R148" s="3" t="s">
        <v>23</v>
      </c>
      <c r="S148" s="1">
        <v>0</v>
      </c>
      <c r="T148">
        <v>0</v>
      </c>
      <c r="U148" s="1">
        <v>0</v>
      </c>
      <c r="V148" s="5" t="str">
        <f t="shared" si="17"/>
        <v>16,'01/02/2017', 217, 147, 'R', 28456, 0, 0, '20/02/2017', 64,1, 211, 'DEBITO EM C/C DESPESA COM TAXI (REEMBOLSO CELSO)', 0, '01/02/2017', 'S</v>
      </c>
      <c r="W148" t="str">
        <f t="shared" si="18"/>
        <v>',0, 0, 0</v>
      </c>
      <c r="X148" t="str">
        <f t="shared" si="19"/>
        <v>16,'01/02/2017', 217, 147, 'R', 28456, 0, 0, '20/02/2017', 64,1, 211, 'DEBITO EM C/C DESPESA COM TAXI (REEMBOLSO CELSO)', 0, '01/02/2017', 'S',0, 0, 0</v>
      </c>
      <c r="Y148" s="3" t="s">
        <v>7741</v>
      </c>
      <c r="Z148" t="str">
        <f t="shared" si="20"/>
        <v>INSERT INTO TCBLAN (CODEMP,REFERENCIA,NUMLOTE,NUMLANC,TIPLANC,CODCTACTB,CODCONPAR,CODCENCUS,DTMOV,VLRLANC,CODHISTCTB,COMPLHIST,NUMDOC,VENCIMENTO,LIBERADO,CODUSU, CODPROJ, SEQUENCIA) VALUES(16,'01/02/2017', 217, 147, 'R', 28456, 0, 0, '20/02/2017', 64,1, 211, 'DEBITO EM C/C DESPESA COM TAXI (REEMBOLSO CELSO)', 0, '01/02/2017', 'S',0, 0, 0)</v>
      </c>
    </row>
    <row r="149" spans="1:26" x14ac:dyDescent="0.2">
      <c r="A149" s="1">
        <v>16</v>
      </c>
      <c r="B149" s="2" t="s">
        <v>7739</v>
      </c>
      <c r="C149" s="7" t="str">
        <f t="shared" si="14"/>
        <v>01/02/2017</v>
      </c>
      <c r="D149" s="1">
        <v>217</v>
      </c>
      <c r="E149" s="1">
        <v>148</v>
      </c>
      <c r="F149" t="s">
        <v>20</v>
      </c>
      <c r="G149">
        <v>6598</v>
      </c>
      <c r="H149" s="1">
        <v>0</v>
      </c>
      <c r="I149" s="1">
        <v>0</v>
      </c>
      <c r="J149" t="s">
        <v>7747</v>
      </c>
      <c r="K149" s="7" t="str">
        <f t="shared" si="15"/>
        <v>20/02/2017</v>
      </c>
      <c r="L149" s="4">
        <v>64.099999999999994</v>
      </c>
      <c r="M149" s="1">
        <v>211</v>
      </c>
      <c r="N149" t="s">
        <v>7776</v>
      </c>
      <c r="O149" s="1">
        <v>0</v>
      </c>
      <c r="P149" s="2" t="s">
        <v>7739</v>
      </c>
      <c r="Q149" s="7" t="str">
        <f t="shared" si="16"/>
        <v>01/02/2017</v>
      </c>
      <c r="R149" s="3" t="s">
        <v>23</v>
      </c>
      <c r="S149" s="1">
        <v>0</v>
      </c>
      <c r="T149">
        <v>0</v>
      </c>
      <c r="U149" s="1">
        <v>0</v>
      </c>
      <c r="V149" s="5" t="str">
        <f t="shared" si="17"/>
        <v>16,'01/02/2017', 217, 148, 'D', 6598, 0, 0, '20/02/2017', 64,1, 211, 'DEBITO EM C/C DESPESA COM TAXI (REEMBOLSO CELSO)', 0, '01/02/2017', 'S</v>
      </c>
      <c r="W149" t="str">
        <f t="shared" si="18"/>
        <v>',0, 0, 0</v>
      </c>
      <c r="X149" t="str">
        <f t="shared" si="19"/>
        <v>16,'01/02/2017', 217, 148, 'D', 6598, 0, 0, '20/02/2017', 64,1, 211, 'DEBITO EM C/C DESPESA COM TAXI (REEMBOLSO CELSO)', 0, '01/02/2017', 'S',0, 0, 0</v>
      </c>
      <c r="Y149" s="3" t="s">
        <v>7741</v>
      </c>
      <c r="Z149" t="str">
        <f t="shared" si="20"/>
        <v>INSERT INTO TCBLAN (CODEMP,REFERENCIA,NUMLOTE,NUMLANC,TIPLANC,CODCTACTB,CODCONPAR,CODCENCUS,DTMOV,VLRLANC,CODHISTCTB,COMPLHIST,NUMDOC,VENCIMENTO,LIBERADO,CODUSU, CODPROJ, SEQUENCIA) VALUES(16,'01/02/2017', 217, 148, 'D', 6598, 0, 0, '20/02/2017', 64,1, 211, 'DEBITO EM C/C DESPESA COM TAXI (REEMBOLSO CELSO)', 0, '01/02/2017', 'S',0, 0, 0)</v>
      </c>
    </row>
    <row r="150" spans="1:26" x14ac:dyDescent="0.2">
      <c r="A150" s="1">
        <v>16</v>
      </c>
      <c r="B150" s="2" t="s">
        <v>7739</v>
      </c>
      <c r="C150" s="7" t="str">
        <f t="shared" si="14"/>
        <v>01/02/2017</v>
      </c>
      <c r="D150" s="1">
        <v>217</v>
      </c>
      <c r="E150" s="1">
        <v>149</v>
      </c>
      <c r="F150" t="s">
        <v>296</v>
      </c>
      <c r="G150">
        <v>28456</v>
      </c>
      <c r="H150" s="1">
        <v>0</v>
      </c>
      <c r="I150" s="1">
        <v>0</v>
      </c>
      <c r="J150" t="s">
        <v>7747</v>
      </c>
      <c r="K150" s="7" t="str">
        <f t="shared" si="15"/>
        <v>20/02/2017</v>
      </c>
      <c r="L150" s="4">
        <v>77.040000000000006</v>
      </c>
      <c r="M150" s="1">
        <v>211</v>
      </c>
      <c r="N150" t="s">
        <v>7776</v>
      </c>
      <c r="O150" s="1">
        <v>0</v>
      </c>
      <c r="P150" s="2" t="s">
        <v>7739</v>
      </c>
      <c r="Q150" s="7" t="str">
        <f t="shared" si="16"/>
        <v>01/02/2017</v>
      </c>
      <c r="R150" s="3" t="s">
        <v>23</v>
      </c>
      <c r="S150" s="1">
        <v>0</v>
      </c>
      <c r="T150">
        <v>0</v>
      </c>
      <c r="U150" s="1">
        <v>0</v>
      </c>
      <c r="V150" s="5" t="str">
        <f t="shared" si="17"/>
        <v>16,'01/02/2017', 217, 149, 'R', 28456, 0, 0, '20/02/2017', 77,04, 211, 'DEBITO EM C/C DESPESA COM TAXI (REEMBOLSO CELSO)', 0, '01/02/2017', 'S</v>
      </c>
      <c r="W150" t="str">
        <f t="shared" si="18"/>
        <v>',0, 0, 0</v>
      </c>
      <c r="X150" t="str">
        <f t="shared" si="19"/>
        <v>16,'01/02/2017', 217, 149, 'R', 28456, 0, 0, '20/02/2017', 77,04, 211, 'DEBITO EM C/C DESPESA COM TAXI (REEMBOLSO CELSO)', 0, '01/02/2017', 'S',0, 0, 0</v>
      </c>
      <c r="Y150" s="3" t="s">
        <v>7741</v>
      </c>
      <c r="Z150" t="str">
        <f t="shared" si="20"/>
        <v>INSERT INTO TCBLAN (CODEMP,REFERENCIA,NUMLOTE,NUMLANC,TIPLANC,CODCTACTB,CODCONPAR,CODCENCUS,DTMOV,VLRLANC,CODHISTCTB,COMPLHIST,NUMDOC,VENCIMENTO,LIBERADO,CODUSU, CODPROJ, SEQUENCIA) VALUES(16,'01/02/2017', 217, 149, 'R', 28456, 0, 0, '20/02/2017', 77,04, 211, 'DEBITO EM C/C DESPESA COM TAXI (REEMBOLSO CELSO)', 0, '01/02/2017', 'S',0, 0, 0)</v>
      </c>
    </row>
    <row r="151" spans="1:26" x14ac:dyDescent="0.2">
      <c r="A151" s="1">
        <v>16</v>
      </c>
      <c r="B151" s="2" t="s">
        <v>7739</v>
      </c>
      <c r="C151" s="7" t="str">
        <f t="shared" si="14"/>
        <v>01/02/2017</v>
      </c>
      <c r="D151" s="1">
        <v>217</v>
      </c>
      <c r="E151" s="1">
        <v>150</v>
      </c>
      <c r="F151" t="s">
        <v>20</v>
      </c>
      <c r="G151">
        <v>6598</v>
      </c>
      <c r="H151" s="1">
        <v>0</v>
      </c>
      <c r="I151" s="1">
        <v>0</v>
      </c>
      <c r="J151" t="s">
        <v>7747</v>
      </c>
      <c r="K151" s="7" t="str">
        <f t="shared" si="15"/>
        <v>20/02/2017</v>
      </c>
      <c r="L151" s="4">
        <v>77.040000000000006</v>
      </c>
      <c r="M151" s="1">
        <v>211</v>
      </c>
      <c r="N151" t="s">
        <v>7776</v>
      </c>
      <c r="O151" s="1">
        <v>0</v>
      </c>
      <c r="P151" s="2" t="s">
        <v>7739</v>
      </c>
      <c r="Q151" s="7" t="str">
        <f t="shared" si="16"/>
        <v>01/02/2017</v>
      </c>
      <c r="R151" s="3" t="s">
        <v>23</v>
      </c>
      <c r="S151" s="1">
        <v>0</v>
      </c>
      <c r="T151">
        <v>0</v>
      </c>
      <c r="U151" s="1">
        <v>0</v>
      </c>
      <c r="V151" s="5" t="str">
        <f t="shared" si="17"/>
        <v>16,'01/02/2017', 217, 150, 'D', 6598, 0, 0, '20/02/2017', 77,04, 211, 'DEBITO EM C/C DESPESA COM TAXI (REEMBOLSO CELSO)', 0, '01/02/2017', 'S</v>
      </c>
      <c r="W151" t="str">
        <f t="shared" si="18"/>
        <v>',0, 0, 0</v>
      </c>
      <c r="X151" t="str">
        <f t="shared" si="19"/>
        <v>16,'01/02/2017', 217, 150, 'D', 6598, 0, 0, '20/02/2017', 77,04, 211, 'DEBITO EM C/C DESPESA COM TAXI (REEMBOLSO CELSO)', 0, '01/02/2017', 'S',0, 0, 0</v>
      </c>
      <c r="Y151" s="3" t="s">
        <v>7741</v>
      </c>
      <c r="Z151" t="str">
        <f t="shared" si="20"/>
        <v>INSERT INTO TCBLAN (CODEMP,REFERENCIA,NUMLOTE,NUMLANC,TIPLANC,CODCTACTB,CODCONPAR,CODCENCUS,DTMOV,VLRLANC,CODHISTCTB,COMPLHIST,NUMDOC,VENCIMENTO,LIBERADO,CODUSU, CODPROJ, SEQUENCIA) VALUES(16,'01/02/2017', 217, 150, 'D', 6598, 0, 0, '20/02/2017', 77,04, 211, 'DEBITO EM C/C DESPESA COM TAXI (REEMBOLSO CELSO)', 0, '01/02/2017', 'S',0, 0, 0)</v>
      </c>
    </row>
    <row r="152" spans="1:26" x14ac:dyDescent="0.2">
      <c r="A152" s="1">
        <v>16</v>
      </c>
      <c r="B152" s="2" t="s">
        <v>7739</v>
      </c>
      <c r="C152" s="7" t="str">
        <f t="shared" si="14"/>
        <v>01/02/2017</v>
      </c>
      <c r="D152" s="1">
        <v>217</v>
      </c>
      <c r="E152" s="1">
        <v>151</v>
      </c>
      <c r="F152" t="s">
        <v>296</v>
      </c>
      <c r="G152">
        <v>28456</v>
      </c>
      <c r="H152" s="1">
        <v>0</v>
      </c>
      <c r="I152" s="1">
        <v>0</v>
      </c>
      <c r="J152" t="s">
        <v>7747</v>
      </c>
      <c r="K152" s="7" t="str">
        <f t="shared" si="15"/>
        <v>20/02/2017</v>
      </c>
      <c r="L152" s="4">
        <v>34</v>
      </c>
      <c r="M152" s="1">
        <v>211</v>
      </c>
      <c r="N152" t="s">
        <v>7811</v>
      </c>
      <c r="O152" s="1">
        <v>0</v>
      </c>
      <c r="P152" s="2" t="s">
        <v>7739</v>
      </c>
      <c r="Q152" s="7" t="str">
        <f t="shared" si="16"/>
        <v>01/02/2017</v>
      </c>
      <c r="R152" s="3" t="s">
        <v>23</v>
      </c>
      <c r="S152" s="1">
        <v>0</v>
      </c>
      <c r="T152">
        <v>0</v>
      </c>
      <c r="U152" s="1">
        <v>0</v>
      </c>
      <c r="V152" s="5" t="str">
        <f t="shared" si="17"/>
        <v>16,'01/02/2017', 217, 151, 'R', 28456, 0, 0, '20/02/2017', 34, 211, 'DEBITO EM C/C DESPESA COM TAXI (REEMBOLSO MARLON)', 0, '01/02/2017', 'S</v>
      </c>
      <c r="W152" t="str">
        <f t="shared" si="18"/>
        <v>',0, 0, 0</v>
      </c>
      <c r="X152" t="str">
        <f t="shared" si="19"/>
        <v>16,'01/02/2017', 217, 151, 'R', 28456, 0, 0, '20/02/2017', 34, 211, 'DEBITO EM C/C DESPESA COM TAXI (REEMBOLSO MARLON)', 0, '01/02/2017', 'S',0, 0, 0</v>
      </c>
      <c r="Y152" s="3" t="s">
        <v>7741</v>
      </c>
      <c r="Z152" t="str">
        <f t="shared" si="20"/>
        <v>INSERT INTO TCBLAN (CODEMP,REFERENCIA,NUMLOTE,NUMLANC,TIPLANC,CODCTACTB,CODCONPAR,CODCENCUS,DTMOV,VLRLANC,CODHISTCTB,COMPLHIST,NUMDOC,VENCIMENTO,LIBERADO,CODUSU, CODPROJ, SEQUENCIA) VALUES(16,'01/02/2017', 217, 151, 'R', 28456, 0, 0, '20/02/2017', 34, 211, 'DEBITO EM C/C DESPESA COM TAXI (REEMBOLSO MARLON)', 0, '01/02/2017', 'S',0, 0, 0)</v>
      </c>
    </row>
    <row r="153" spans="1:26" x14ac:dyDescent="0.2">
      <c r="A153" s="1">
        <v>16</v>
      </c>
      <c r="B153" s="2" t="s">
        <v>7739</v>
      </c>
      <c r="C153" s="7" t="str">
        <f t="shared" si="14"/>
        <v>01/02/2017</v>
      </c>
      <c r="D153" s="1">
        <v>217</v>
      </c>
      <c r="E153" s="1">
        <v>152</v>
      </c>
      <c r="F153" t="s">
        <v>20</v>
      </c>
      <c r="G153">
        <v>6598</v>
      </c>
      <c r="H153" s="1">
        <v>0</v>
      </c>
      <c r="I153" s="1">
        <v>0</v>
      </c>
      <c r="J153" t="s">
        <v>7747</v>
      </c>
      <c r="K153" s="7" t="str">
        <f t="shared" si="15"/>
        <v>20/02/2017</v>
      </c>
      <c r="L153" s="4">
        <v>34</v>
      </c>
      <c r="M153" s="1">
        <v>211</v>
      </c>
      <c r="N153" t="s">
        <v>7811</v>
      </c>
      <c r="O153" s="1">
        <v>0</v>
      </c>
      <c r="P153" s="2" t="s">
        <v>7739</v>
      </c>
      <c r="Q153" s="7" t="str">
        <f t="shared" si="16"/>
        <v>01/02/2017</v>
      </c>
      <c r="R153" s="3" t="s">
        <v>23</v>
      </c>
      <c r="S153" s="1">
        <v>0</v>
      </c>
      <c r="T153">
        <v>0</v>
      </c>
      <c r="U153" s="1">
        <v>0</v>
      </c>
      <c r="V153" s="5" t="str">
        <f t="shared" si="17"/>
        <v>16,'01/02/2017', 217, 152, 'D', 6598, 0, 0, '20/02/2017', 34, 211, 'DEBITO EM C/C DESPESA COM TAXI (REEMBOLSO MARLON)', 0, '01/02/2017', 'S</v>
      </c>
      <c r="W153" t="str">
        <f t="shared" si="18"/>
        <v>',0, 0, 0</v>
      </c>
      <c r="X153" t="str">
        <f t="shared" si="19"/>
        <v>16,'01/02/2017', 217, 152, 'D', 6598, 0, 0, '20/02/2017', 34, 211, 'DEBITO EM C/C DESPESA COM TAXI (REEMBOLSO MARLON)', 0, '01/02/2017', 'S',0, 0, 0</v>
      </c>
      <c r="Y153" s="3" t="s">
        <v>7741</v>
      </c>
      <c r="Z153" t="str">
        <f t="shared" si="20"/>
        <v>INSERT INTO TCBLAN (CODEMP,REFERENCIA,NUMLOTE,NUMLANC,TIPLANC,CODCTACTB,CODCONPAR,CODCENCUS,DTMOV,VLRLANC,CODHISTCTB,COMPLHIST,NUMDOC,VENCIMENTO,LIBERADO,CODUSU, CODPROJ, SEQUENCIA) VALUES(16,'01/02/2017', 217, 152, 'D', 6598, 0, 0, '20/02/2017', 34, 211, 'DEBITO EM C/C DESPESA COM TAXI (REEMBOLSO MARLON)', 0, '01/02/2017', 'S',0, 0, 0)</v>
      </c>
    </row>
    <row r="154" spans="1:26" x14ac:dyDescent="0.2">
      <c r="A154" s="1">
        <v>16</v>
      </c>
      <c r="B154" s="2" t="s">
        <v>7739</v>
      </c>
      <c r="C154" s="7" t="str">
        <f t="shared" si="14"/>
        <v>01/02/2017</v>
      </c>
      <c r="D154" s="1">
        <v>217</v>
      </c>
      <c r="E154" s="1">
        <v>153</v>
      </c>
      <c r="F154" t="s">
        <v>296</v>
      </c>
      <c r="G154">
        <v>28456</v>
      </c>
      <c r="H154" s="1">
        <v>0</v>
      </c>
      <c r="I154" s="1">
        <v>0</v>
      </c>
      <c r="J154" t="s">
        <v>7747</v>
      </c>
      <c r="K154" s="7" t="str">
        <f t="shared" si="15"/>
        <v>20/02/2017</v>
      </c>
      <c r="L154" s="4">
        <v>20</v>
      </c>
      <c r="M154" s="1">
        <v>211</v>
      </c>
      <c r="N154" t="s">
        <v>7812</v>
      </c>
      <c r="O154" s="1">
        <v>0</v>
      </c>
      <c r="P154" s="2" t="s">
        <v>7739</v>
      </c>
      <c r="Q154" s="7" t="str">
        <f t="shared" si="16"/>
        <v>01/02/2017</v>
      </c>
      <c r="R154" s="3" t="s">
        <v>23</v>
      </c>
      <c r="S154" s="1">
        <v>0</v>
      </c>
      <c r="T154">
        <v>0</v>
      </c>
      <c r="U154" s="1">
        <v>0</v>
      </c>
      <c r="V154" s="5" t="str">
        <f t="shared" si="17"/>
        <v>16,'01/02/2017', 217, 153, 'R', 28456, 0, 0, '20/02/2017', 20, 211, 'DEBITO EM C/C DESPESA COM REFEIÇÃO (REEMBOLSO MARLON)', 0, '01/02/2017', 'S</v>
      </c>
      <c r="W154" t="str">
        <f t="shared" si="18"/>
        <v>',0, 0, 0</v>
      </c>
      <c r="X154" t="str">
        <f t="shared" si="19"/>
        <v>16,'01/02/2017', 217, 153, 'R', 28456, 0, 0, '20/02/2017', 20, 211, 'DEBITO EM C/C DESPESA COM REFEIÇÃO (REEMBOLSO MARLON)', 0, '01/02/2017', 'S',0, 0, 0</v>
      </c>
      <c r="Y154" s="3" t="s">
        <v>7741</v>
      </c>
      <c r="Z154" t="str">
        <f t="shared" si="20"/>
        <v>INSERT INTO TCBLAN (CODEMP,REFERENCIA,NUMLOTE,NUMLANC,TIPLANC,CODCTACTB,CODCONPAR,CODCENCUS,DTMOV,VLRLANC,CODHISTCTB,COMPLHIST,NUMDOC,VENCIMENTO,LIBERADO,CODUSU, CODPROJ, SEQUENCIA) VALUES(16,'01/02/2017', 217, 153, 'R', 28456, 0, 0, '20/02/2017', 20, 211, 'DEBITO EM C/C DESPESA COM REFEIÇÃO (REEMBOLSO MARLON)', 0, '01/02/2017', 'S',0, 0, 0)</v>
      </c>
    </row>
    <row r="155" spans="1:26" x14ac:dyDescent="0.2">
      <c r="A155" s="1">
        <v>16</v>
      </c>
      <c r="B155" s="2" t="s">
        <v>7739</v>
      </c>
      <c r="C155" s="7" t="str">
        <f t="shared" si="14"/>
        <v>01/02/2017</v>
      </c>
      <c r="D155" s="1">
        <v>217</v>
      </c>
      <c r="E155" s="1">
        <v>154</v>
      </c>
      <c r="F155" t="s">
        <v>20</v>
      </c>
      <c r="G155">
        <v>430</v>
      </c>
      <c r="H155" s="1">
        <v>0</v>
      </c>
      <c r="I155" s="1">
        <v>0</v>
      </c>
      <c r="J155" t="s">
        <v>7747</v>
      </c>
      <c r="K155" s="7" t="str">
        <f t="shared" si="15"/>
        <v>20/02/2017</v>
      </c>
      <c r="L155" s="4">
        <v>20</v>
      </c>
      <c r="M155" s="1">
        <v>211</v>
      </c>
      <c r="N155" t="s">
        <v>7812</v>
      </c>
      <c r="O155" s="1">
        <v>0</v>
      </c>
      <c r="P155" s="2" t="s">
        <v>7739</v>
      </c>
      <c r="Q155" s="7" t="str">
        <f t="shared" si="16"/>
        <v>01/02/2017</v>
      </c>
      <c r="R155" s="3" t="s">
        <v>23</v>
      </c>
      <c r="S155" s="1">
        <v>0</v>
      </c>
      <c r="T155">
        <v>0</v>
      </c>
      <c r="U155" s="1">
        <v>0</v>
      </c>
      <c r="V155" s="5" t="str">
        <f t="shared" si="17"/>
        <v>16,'01/02/2017', 217, 154, 'D', 430, 0, 0, '20/02/2017', 20, 211, 'DEBITO EM C/C DESPESA COM REFEIÇÃO (REEMBOLSO MARLON)', 0, '01/02/2017', 'S</v>
      </c>
      <c r="W155" t="str">
        <f t="shared" si="18"/>
        <v>',0, 0, 0</v>
      </c>
      <c r="X155" t="str">
        <f t="shared" si="19"/>
        <v>16,'01/02/2017', 217, 154, 'D', 430, 0, 0, '20/02/2017', 20, 211, 'DEBITO EM C/C DESPESA COM REFEIÇÃO (REEMBOLSO MARLON)', 0, '01/02/2017', 'S',0, 0, 0</v>
      </c>
      <c r="Y155" s="3" t="s">
        <v>7741</v>
      </c>
      <c r="Z155" t="str">
        <f t="shared" si="20"/>
        <v>INSERT INTO TCBLAN (CODEMP,REFERENCIA,NUMLOTE,NUMLANC,TIPLANC,CODCTACTB,CODCONPAR,CODCENCUS,DTMOV,VLRLANC,CODHISTCTB,COMPLHIST,NUMDOC,VENCIMENTO,LIBERADO,CODUSU, CODPROJ, SEQUENCIA) VALUES(16,'01/02/2017', 217, 154, 'D', 430, 0, 0, '20/02/2017', 20, 211, 'DEBITO EM C/C DESPESA COM REFEIÇÃO (REEMBOLSO MARLON)', 0, '01/02/2017', 'S',0, 0, 0)</v>
      </c>
    </row>
    <row r="156" spans="1:26" x14ac:dyDescent="0.2">
      <c r="A156" s="1">
        <v>16</v>
      </c>
      <c r="B156" s="2" t="s">
        <v>7739</v>
      </c>
      <c r="C156" s="7" t="str">
        <f t="shared" si="14"/>
        <v>01/02/2017</v>
      </c>
      <c r="D156" s="1">
        <v>217</v>
      </c>
      <c r="E156" s="1">
        <v>155</v>
      </c>
      <c r="F156" t="s">
        <v>296</v>
      </c>
      <c r="G156">
        <v>28456</v>
      </c>
      <c r="H156" s="1">
        <v>0</v>
      </c>
      <c r="I156" s="1">
        <v>0</v>
      </c>
      <c r="J156" t="s">
        <v>7747</v>
      </c>
      <c r="K156" s="7" t="str">
        <f t="shared" si="15"/>
        <v>20/02/2017</v>
      </c>
      <c r="L156" s="4">
        <v>32.99</v>
      </c>
      <c r="M156" s="1">
        <v>211</v>
      </c>
      <c r="N156" t="s">
        <v>7812</v>
      </c>
      <c r="O156" s="1">
        <v>0</v>
      </c>
      <c r="P156" s="2" t="s">
        <v>7739</v>
      </c>
      <c r="Q156" s="7" t="str">
        <f t="shared" si="16"/>
        <v>01/02/2017</v>
      </c>
      <c r="R156" s="3" t="s">
        <v>23</v>
      </c>
      <c r="S156" s="1">
        <v>0</v>
      </c>
      <c r="T156">
        <v>0</v>
      </c>
      <c r="U156" s="1">
        <v>0</v>
      </c>
      <c r="V156" s="5" t="str">
        <f t="shared" si="17"/>
        <v>16,'01/02/2017', 217, 155, 'R', 28456, 0, 0, '20/02/2017', 32,99, 211, 'DEBITO EM C/C DESPESA COM REFEIÇÃO (REEMBOLSO MARLON)', 0, '01/02/2017', 'S</v>
      </c>
      <c r="W156" t="str">
        <f t="shared" si="18"/>
        <v>',0, 0, 0</v>
      </c>
      <c r="X156" t="str">
        <f t="shared" si="19"/>
        <v>16,'01/02/2017', 217, 155, 'R', 28456, 0, 0, '20/02/2017', 32,99, 211, 'DEBITO EM C/C DESPESA COM REFEIÇÃO (REEMBOLSO MARLON)', 0, '01/02/2017', 'S',0, 0, 0</v>
      </c>
      <c r="Y156" s="3" t="s">
        <v>7741</v>
      </c>
      <c r="Z156" t="str">
        <f t="shared" si="20"/>
        <v>INSERT INTO TCBLAN (CODEMP,REFERENCIA,NUMLOTE,NUMLANC,TIPLANC,CODCTACTB,CODCONPAR,CODCENCUS,DTMOV,VLRLANC,CODHISTCTB,COMPLHIST,NUMDOC,VENCIMENTO,LIBERADO,CODUSU, CODPROJ, SEQUENCIA) VALUES(16,'01/02/2017', 217, 155, 'R', 28456, 0, 0, '20/02/2017', 32,99, 211, 'DEBITO EM C/C DESPESA COM REFEIÇÃO (REEMBOLSO MARLON)', 0, '01/02/2017', 'S',0, 0, 0)</v>
      </c>
    </row>
    <row r="157" spans="1:26" x14ac:dyDescent="0.2">
      <c r="A157" s="1">
        <v>16</v>
      </c>
      <c r="B157" s="2" t="s">
        <v>7739</v>
      </c>
      <c r="C157" s="7" t="str">
        <f t="shared" si="14"/>
        <v>01/02/2017</v>
      </c>
      <c r="D157" s="1">
        <v>217</v>
      </c>
      <c r="E157" s="1">
        <v>156</v>
      </c>
      <c r="F157" t="s">
        <v>20</v>
      </c>
      <c r="G157">
        <v>430</v>
      </c>
      <c r="H157" s="1">
        <v>0</v>
      </c>
      <c r="I157" s="1">
        <v>0</v>
      </c>
      <c r="J157" t="s">
        <v>7747</v>
      </c>
      <c r="K157" s="7" t="str">
        <f t="shared" si="15"/>
        <v>20/02/2017</v>
      </c>
      <c r="L157" s="4">
        <v>32.99</v>
      </c>
      <c r="M157" s="1">
        <v>211</v>
      </c>
      <c r="N157" t="s">
        <v>7812</v>
      </c>
      <c r="O157" s="1">
        <v>0</v>
      </c>
      <c r="P157" s="2" t="s">
        <v>7739</v>
      </c>
      <c r="Q157" s="7" t="str">
        <f t="shared" si="16"/>
        <v>01/02/2017</v>
      </c>
      <c r="R157" s="3" t="s">
        <v>23</v>
      </c>
      <c r="S157" s="1">
        <v>0</v>
      </c>
      <c r="T157">
        <v>0</v>
      </c>
      <c r="U157" s="1">
        <v>0</v>
      </c>
      <c r="V157" s="5" t="str">
        <f t="shared" si="17"/>
        <v>16,'01/02/2017', 217, 156, 'D', 430, 0, 0, '20/02/2017', 32,99, 211, 'DEBITO EM C/C DESPESA COM REFEIÇÃO (REEMBOLSO MARLON)', 0, '01/02/2017', 'S</v>
      </c>
      <c r="W157" t="str">
        <f t="shared" si="18"/>
        <v>',0, 0, 0</v>
      </c>
      <c r="X157" t="str">
        <f t="shared" si="19"/>
        <v>16,'01/02/2017', 217, 156, 'D', 430, 0, 0, '20/02/2017', 32,99, 211, 'DEBITO EM C/C DESPESA COM REFEIÇÃO (REEMBOLSO MARLON)', 0, '01/02/2017', 'S',0, 0, 0</v>
      </c>
      <c r="Y157" s="3" t="s">
        <v>7741</v>
      </c>
      <c r="Z157" t="str">
        <f t="shared" si="20"/>
        <v>INSERT INTO TCBLAN (CODEMP,REFERENCIA,NUMLOTE,NUMLANC,TIPLANC,CODCTACTB,CODCONPAR,CODCENCUS,DTMOV,VLRLANC,CODHISTCTB,COMPLHIST,NUMDOC,VENCIMENTO,LIBERADO,CODUSU, CODPROJ, SEQUENCIA) VALUES(16,'01/02/2017', 217, 156, 'D', 430, 0, 0, '20/02/2017', 32,99, 211, 'DEBITO EM C/C DESPESA COM REFEIÇÃO (REEMBOLSO MARLON)', 0, '01/02/2017', 'S',0, 0, 0)</v>
      </c>
    </row>
    <row r="158" spans="1:26" x14ac:dyDescent="0.2">
      <c r="A158" s="1">
        <v>16</v>
      </c>
      <c r="B158" s="2" t="s">
        <v>7739</v>
      </c>
      <c r="C158" s="7" t="str">
        <f t="shared" si="14"/>
        <v>01/02/2017</v>
      </c>
      <c r="D158" s="1">
        <v>217</v>
      </c>
      <c r="E158" s="1">
        <v>157</v>
      </c>
      <c r="F158" t="s">
        <v>296</v>
      </c>
      <c r="G158">
        <v>28456</v>
      </c>
      <c r="H158" s="1">
        <v>0</v>
      </c>
      <c r="I158" s="1">
        <v>0</v>
      </c>
      <c r="J158" t="s">
        <v>7747</v>
      </c>
      <c r="K158" s="7" t="str">
        <f t="shared" si="15"/>
        <v>20/02/2017</v>
      </c>
      <c r="L158" s="4">
        <v>24.05</v>
      </c>
      <c r="M158" s="1">
        <v>211</v>
      </c>
      <c r="N158" t="s">
        <v>7812</v>
      </c>
      <c r="O158" s="1">
        <v>0</v>
      </c>
      <c r="P158" s="2" t="s">
        <v>7739</v>
      </c>
      <c r="Q158" s="7" t="str">
        <f t="shared" si="16"/>
        <v>01/02/2017</v>
      </c>
      <c r="R158" s="3" t="s">
        <v>23</v>
      </c>
      <c r="S158" s="1">
        <v>0</v>
      </c>
      <c r="T158">
        <v>0</v>
      </c>
      <c r="U158" s="1">
        <v>0</v>
      </c>
      <c r="V158" s="5" t="str">
        <f t="shared" si="17"/>
        <v>16,'01/02/2017', 217, 157, 'R', 28456, 0, 0, '20/02/2017', 24,05, 211, 'DEBITO EM C/C DESPESA COM REFEIÇÃO (REEMBOLSO MARLON)', 0, '01/02/2017', 'S</v>
      </c>
      <c r="W158" t="str">
        <f t="shared" si="18"/>
        <v>',0, 0, 0</v>
      </c>
      <c r="X158" t="str">
        <f t="shared" si="19"/>
        <v>16,'01/02/2017', 217, 157, 'R', 28456, 0, 0, '20/02/2017', 24,05, 211, 'DEBITO EM C/C DESPESA COM REFEIÇÃO (REEMBOLSO MARLON)', 0, '01/02/2017', 'S',0, 0, 0</v>
      </c>
      <c r="Y158" s="3" t="s">
        <v>7741</v>
      </c>
      <c r="Z158" t="str">
        <f t="shared" si="20"/>
        <v>INSERT INTO TCBLAN (CODEMP,REFERENCIA,NUMLOTE,NUMLANC,TIPLANC,CODCTACTB,CODCONPAR,CODCENCUS,DTMOV,VLRLANC,CODHISTCTB,COMPLHIST,NUMDOC,VENCIMENTO,LIBERADO,CODUSU, CODPROJ, SEQUENCIA) VALUES(16,'01/02/2017', 217, 157, 'R', 28456, 0, 0, '20/02/2017', 24,05, 211, 'DEBITO EM C/C DESPESA COM REFEIÇÃO (REEMBOLSO MARLON)', 0, '01/02/2017', 'S',0, 0, 0)</v>
      </c>
    </row>
    <row r="159" spans="1:26" x14ac:dyDescent="0.2">
      <c r="A159" s="1">
        <v>16</v>
      </c>
      <c r="B159" s="2" t="s">
        <v>7739</v>
      </c>
      <c r="C159" s="7" t="str">
        <f t="shared" si="14"/>
        <v>01/02/2017</v>
      </c>
      <c r="D159" s="1">
        <v>217</v>
      </c>
      <c r="E159" s="1">
        <v>158</v>
      </c>
      <c r="F159" t="s">
        <v>20</v>
      </c>
      <c r="G159">
        <v>430</v>
      </c>
      <c r="H159" s="1">
        <v>0</v>
      </c>
      <c r="I159" s="1">
        <v>0</v>
      </c>
      <c r="J159" t="s">
        <v>7747</v>
      </c>
      <c r="K159" s="7" t="str">
        <f t="shared" si="15"/>
        <v>20/02/2017</v>
      </c>
      <c r="L159" s="4">
        <v>24.05</v>
      </c>
      <c r="M159" s="1">
        <v>211</v>
      </c>
      <c r="N159" t="s">
        <v>7812</v>
      </c>
      <c r="O159" s="1">
        <v>0</v>
      </c>
      <c r="P159" s="2" t="s">
        <v>7739</v>
      </c>
      <c r="Q159" s="7" t="str">
        <f t="shared" si="16"/>
        <v>01/02/2017</v>
      </c>
      <c r="R159" s="3" t="s">
        <v>23</v>
      </c>
      <c r="S159" s="1">
        <v>0</v>
      </c>
      <c r="T159">
        <v>0</v>
      </c>
      <c r="U159" s="1">
        <v>0</v>
      </c>
      <c r="V159" s="5" t="str">
        <f t="shared" si="17"/>
        <v>16,'01/02/2017', 217, 158, 'D', 430, 0, 0, '20/02/2017', 24,05, 211, 'DEBITO EM C/C DESPESA COM REFEIÇÃO (REEMBOLSO MARLON)', 0, '01/02/2017', 'S</v>
      </c>
      <c r="W159" t="str">
        <f t="shared" si="18"/>
        <v>',0, 0, 0</v>
      </c>
      <c r="X159" t="str">
        <f t="shared" si="19"/>
        <v>16,'01/02/2017', 217, 158, 'D', 430, 0, 0, '20/02/2017', 24,05, 211, 'DEBITO EM C/C DESPESA COM REFEIÇÃO (REEMBOLSO MARLON)', 0, '01/02/2017', 'S',0, 0, 0</v>
      </c>
      <c r="Y159" s="3" t="s">
        <v>7741</v>
      </c>
      <c r="Z159" t="str">
        <f t="shared" si="20"/>
        <v>INSERT INTO TCBLAN (CODEMP,REFERENCIA,NUMLOTE,NUMLANC,TIPLANC,CODCTACTB,CODCONPAR,CODCENCUS,DTMOV,VLRLANC,CODHISTCTB,COMPLHIST,NUMDOC,VENCIMENTO,LIBERADO,CODUSU, CODPROJ, SEQUENCIA) VALUES(16,'01/02/2017', 217, 158, 'D', 430, 0, 0, '20/02/2017', 24,05, 211, 'DEBITO EM C/C DESPESA COM REFEIÇÃO (REEMBOLSO MARLON)', 0, '01/02/2017', 'S',0, 0, 0)</v>
      </c>
    </row>
    <row r="160" spans="1:26" x14ac:dyDescent="0.2">
      <c r="A160" s="1">
        <v>16</v>
      </c>
      <c r="B160" s="2" t="s">
        <v>7739</v>
      </c>
      <c r="C160" s="7" t="str">
        <f t="shared" si="14"/>
        <v>01/02/2017</v>
      </c>
      <c r="D160" s="1">
        <v>217</v>
      </c>
      <c r="E160" s="1">
        <v>159</v>
      </c>
      <c r="F160" t="s">
        <v>296</v>
      </c>
      <c r="G160">
        <v>28456</v>
      </c>
      <c r="H160" s="1">
        <v>0</v>
      </c>
      <c r="I160" s="1">
        <v>0</v>
      </c>
      <c r="J160" t="s">
        <v>7747</v>
      </c>
      <c r="K160" s="7" t="str">
        <f t="shared" si="15"/>
        <v>20/02/2017</v>
      </c>
      <c r="L160" s="4">
        <v>30.6</v>
      </c>
      <c r="M160" s="1">
        <v>211</v>
      </c>
      <c r="N160" t="s">
        <v>7812</v>
      </c>
      <c r="O160" s="1">
        <v>0</v>
      </c>
      <c r="P160" s="2" t="s">
        <v>7739</v>
      </c>
      <c r="Q160" s="7" t="str">
        <f t="shared" si="16"/>
        <v>01/02/2017</v>
      </c>
      <c r="R160" s="3" t="s">
        <v>23</v>
      </c>
      <c r="S160" s="1">
        <v>0</v>
      </c>
      <c r="T160">
        <v>0</v>
      </c>
      <c r="U160" s="1">
        <v>0</v>
      </c>
      <c r="V160" s="5" t="str">
        <f t="shared" si="17"/>
        <v>16,'01/02/2017', 217, 159, 'R', 28456, 0, 0, '20/02/2017', 30,6, 211, 'DEBITO EM C/C DESPESA COM REFEIÇÃO (REEMBOLSO MARLON)', 0, '01/02/2017', 'S</v>
      </c>
      <c r="W160" t="str">
        <f t="shared" si="18"/>
        <v>',0, 0, 0</v>
      </c>
      <c r="X160" t="str">
        <f t="shared" si="19"/>
        <v>16,'01/02/2017', 217, 159, 'R', 28456, 0, 0, '20/02/2017', 30,6, 211, 'DEBITO EM C/C DESPESA COM REFEIÇÃO (REEMBOLSO MARLON)', 0, '01/02/2017', 'S',0, 0, 0</v>
      </c>
      <c r="Y160" s="3" t="s">
        <v>7741</v>
      </c>
      <c r="Z160" t="str">
        <f t="shared" si="20"/>
        <v>INSERT INTO TCBLAN (CODEMP,REFERENCIA,NUMLOTE,NUMLANC,TIPLANC,CODCTACTB,CODCONPAR,CODCENCUS,DTMOV,VLRLANC,CODHISTCTB,COMPLHIST,NUMDOC,VENCIMENTO,LIBERADO,CODUSU, CODPROJ, SEQUENCIA) VALUES(16,'01/02/2017', 217, 159, 'R', 28456, 0, 0, '20/02/2017', 30,6, 211, 'DEBITO EM C/C DESPESA COM REFEIÇÃO (REEMBOLSO MARLON)', 0, '01/02/2017', 'S',0, 0, 0)</v>
      </c>
    </row>
    <row r="161" spans="1:26" x14ac:dyDescent="0.2">
      <c r="A161" s="1">
        <v>16</v>
      </c>
      <c r="B161" s="2" t="s">
        <v>7739</v>
      </c>
      <c r="C161" s="7" t="str">
        <f t="shared" si="14"/>
        <v>01/02/2017</v>
      </c>
      <c r="D161" s="1">
        <v>217</v>
      </c>
      <c r="E161" s="1">
        <v>160</v>
      </c>
      <c r="F161" t="s">
        <v>20</v>
      </c>
      <c r="G161">
        <v>430</v>
      </c>
      <c r="H161" s="1">
        <v>0</v>
      </c>
      <c r="I161" s="1">
        <v>0</v>
      </c>
      <c r="J161" t="s">
        <v>7747</v>
      </c>
      <c r="K161" s="7" t="str">
        <f t="shared" si="15"/>
        <v>20/02/2017</v>
      </c>
      <c r="L161" s="4">
        <v>30.6</v>
      </c>
      <c r="M161" s="1">
        <v>211</v>
      </c>
      <c r="N161" t="s">
        <v>7812</v>
      </c>
      <c r="O161" s="1">
        <v>0</v>
      </c>
      <c r="P161" s="2" t="s">
        <v>7739</v>
      </c>
      <c r="Q161" s="7" t="str">
        <f t="shared" si="16"/>
        <v>01/02/2017</v>
      </c>
      <c r="R161" s="3" t="s">
        <v>23</v>
      </c>
      <c r="S161" s="1">
        <v>0</v>
      </c>
      <c r="T161">
        <v>0</v>
      </c>
      <c r="U161" s="1">
        <v>0</v>
      </c>
      <c r="V161" s="5" t="str">
        <f t="shared" si="17"/>
        <v>16,'01/02/2017', 217, 160, 'D', 430, 0, 0, '20/02/2017', 30,6, 211, 'DEBITO EM C/C DESPESA COM REFEIÇÃO (REEMBOLSO MARLON)', 0, '01/02/2017', 'S</v>
      </c>
      <c r="W161" t="str">
        <f t="shared" si="18"/>
        <v>',0, 0, 0</v>
      </c>
      <c r="X161" t="str">
        <f t="shared" si="19"/>
        <v>16,'01/02/2017', 217, 160, 'D', 430, 0, 0, '20/02/2017', 30,6, 211, 'DEBITO EM C/C DESPESA COM REFEIÇÃO (REEMBOLSO MARLON)', 0, '01/02/2017', 'S',0, 0, 0</v>
      </c>
      <c r="Y161" s="3" t="s">
        <v>7741</v>
      </c>
      <c r="Z161" t="str">
        <f t="shared" si="20"/>
        <v>INSERT INTO TCBLAN (CODEMP,REFERENCIA,NUMLOTE,NUMLANC,TIPLANC,CODCTACTB,CODCONPAR,CODCENCUS,DTMOV,VLRLANC,CODHISTCTB,COMPLHIST,NUMDOC,VENCIMENTO,LIBERADO,CODUSU, CODPROJ, SEQUENCIA) VALUES(16,'01/02/2017', 217, 160, 'D', 430, 0, 0, '20/02/2017', 30,6, 211, 'DEBITO EM C/C DESPESA COM REFEIÇÃO (REEMBOLSO MARLON)', 0, '01/02/2017', 'S',0, 0, 0)</v>
      </c>
    </row>
    <row r="162" spans="1:26" x14ac:dyDescent="0.2">
      <c r="A162" s="1">
        <v>16</v>
      </c>
      <c r="B162" s="2" t="s">
        <v>7739</v>
      </c>
      <c r="C162" s="7" t="str">
        <f t="shared" si="14"/>
        <v>01/02/2017</v>
      </c>
      <c r="D162" s="1">
        <v>217</v>
      </c>
      <c r="E162" s="1">
        <v>161</v>
      </c>
      <c r="F162" t="s">
        <v>296</v>
      </c>
      <c r="G162">
        <v>28456</v>
      </c>
      <c r="H162" s="1">
        <v>0</v>
      </c>
      <c r="I162" s="1">
        <v>0</v>
      </c>
      <c r="J162" t="s">
        <v>7747</v>
      </c>
      <c r="K162" s="7" t="str">
        <f t="shared" si="15"/>
        <v>20/02/2017</v>
      </c>
      <c r="L162" s="4">
        <v>18.3</v>
      </c>
      <c r="M162" s="1">
        <v>211</v>
      </c>
      <c r="N162" t="s">
        <v>7812</v>
      </c>
      <c r="O162" s="1">
        <v>0</v>
      </c>
      <c r="P162" s="2" t="s">
        <v>7739</v>
      </c>
      <c r="Q162" s="7" t="str">
        <f t="shared" si="16"/>
        <v>01/02/2017</v>
      </c>
      <c r="R162" s="3" t="s">
        <v>23</v>
      </c>
      <c r="S162" s="1">
        <v>0</v>
      </c>
      <c r="T162">
        <v>0</v>
      </c>
      <c r="U162" s="1">
        <v>0</v>
      </c>
      <c r="V162" s="5" t="str">
        <f t="shared" si="17"/>
        <v>16,'01/02/2017', 217, 161, 'R', 28456, 0, 0, '20/02/2017', 18,3, 211, 'DEBITO EM C/C DESPESA COM REFEIÇÃO (REEMBOLSO MARLON)', 0, '01/02/2017', 'S</v>
      </c>
      <c r="W162" t="str">
        <f t="shared" si="18"/>
        <v>',0, 0, 0</v>
      </c>
      <c r="X162" t="str">
        <f t="shared" si="19"/>
        <v>16,'01/02/2017', 217, 161, 'R', 28456, 0, 0, '20/02/2017', 18,3, 211, 'DEBITO EM C/C DESPESA COM REFEIÇÃO (REEMBOLSO MARLON)', 0, '01/02/2017', 'S',0, 0, 0</v>
      </c>
      <c r="Y162" s="3" t="s">
        <v>7741</v>
      </c>
      <c r="Z162" t="str">
        <f t="shared" si="20"/>
        <v>INSERT INTO TCBLAN (CODEMP,REFERENCIA,NUMLOTE,NUMLANC,TIPLANC,CODCTACTB,CODCONPAR,CODCENCUS,DTMOV,VLRLANC,CODHISTCTB,COMPLHIST,NUMDOC,VENCIMENTO,LIBERADO,CODUSU, CODPROJ, SEQUENCIA) VALUES(16,'01/02/2017', 217, 161, 'R', 28456, 0, 0, '20/02/2017', 18,3, 211, 'DEBITO EM C/C DESPESA COM REFEIÇÃO (REEMBOLSO MARLON)', 0, '01/02/2017', 'S',0, 0, 0)</v>
      </c>
    </row>
    <row r="163" spans="1:26" x14ac:dyDescent="0.2">
      <c r="A163" s="1">
        <v>16</v>
      </c>
      <c r="B163" s="2" t="s">
        <v>7739</v>
      </c>
      <c r="C163" s="7" t="str">
        <f t="shared" si="14"/>
        <v>01/02/2017</v>
      </c>
      <c r="D163" s="1">
        <v>217</v>
      </c>
      <c r="E163" s="1">
        <v>162</v>
      </c>
      <c r="F163" t="s">
        <v>20</v>
      </c>
      <c r="G163">
        <v>430</v>
      </c>
      <c r="H163" s="1">
        <v>0</v>
      </c>
      <c r="I163" s="1">
        <v>0</v>
      </c>
      <c r="J163" t="s">
        <v>7747</v>
      </c>
      <c r="K163" s="7" t="str">
        <f t="shared" si="15"/>
        <v>20/02/2017</v>
      </c>
      <c r="L163" s="4">
        <v>18.3</v>
      </c>
      <c r="M163" s="1">
        <v>211</v>
      </c>
      <c r="N163" t="s">
        <v>7812</v>
      </c>
      <c r="O163" s="1">
        <v>0</v>
      </c>
      <c r="P163" s="2" t="s">
        <v>7739</v>
      </c>
      <c r="Q163" s="7" t="str">
        <f t="shared" si="16"/>
        <v>01/02/2017</v>
      </c>
      <c r="R163" s="3" t="s">
        <v>23</v>
      </c>
      <c r="S163" s="1">
        <v>0</v>
      </c>
      <c r="T163">
        <v>0</v>
      </c>
      <c r="U163" s="1">
        <v>0</v>
      </c>
      <c r="V163" s="5" t="str">
        <f t="shared" si="17"/>
        <v>16,'01/02/2017', 217, 162, 'D', 430, 0, 0, '20/02/2017', 18,3, 211, 'DEBITO EM C/C DESPESA COM REFEIÇÃO (REEMBOLSO MARLON)', 0, '01/02/2017', 'S</v>
      </c>
      <c r="W163" t="str">
        <f t="shared" si="18"/>
        <v>',0, 0, 0</v>
      </c>
      <c r="X163" t="str">
        <f t="shared" si="19"/>
        <v>16,'01/02/2017', 217, 162, 'D', 430, 0, 0, '20/02/2017', 18,3, 211, 'DEBITO EM C/C DESPESA COM REFEIÇÃO (REEMBOLSO MARLON)', 0, '01/02/2017', 'S',0, 0, 0</v>
      </c>
      <c r="Y163" s="3" t="s">
        <v>7741</v>
      </c>
      <c r="Z163" t="str">
        <f t="shared" si="20"/>
        <v>INSERT INTO TCBLAN (CODEMP,REFERENCIA,NUMLOTE,NUMLANC,TIPLANC,CODCTACTB,CODCONPAR,CODCENCUS,DTMOV,VLRLANC,CODHISTCTB,COMPLHIST,NUMDOC,VENCIMENTO,LIBERADO,CODUSU, CODPROJ, SEQUENCIA) VALUES(16,'01/02/2017', 217, 162, 'D', 430, 0, 0, '20/02/2017', 18,3, 211, 'DEBITO EM C/C DESPESA COM REFEIÇÃO (REEMBOLSO MARLON)', 0, '01/02/2017', 'S',0, 0, 0)</v>
      </c>
    </row>
    <row r="164" spans="1:26" x14ac:dyDescent="0.2">
      <c r="A164" s="1">
        <v>16</v>
      </c>
      <c r="B164" s="2" t="s">
        <v>7739</v>
      </c>
      <c r="C164" s="7" t="str">
        <f t="shared" si="14"/>
        <v>01/02/2017</v>
      </c>
      <c r="D164" s="1">
        <v>217</v>
      </c>
      <c r="E164" s="1">
        <v>163</v>
      </c>
      <c r="F164" t="s">
        <v>296</v>
      </c>
      <c r="G164">
        <v>28456</v>
      </c>
      <c r="H164" s="1">
        <v>0</v>
      </c>
      <c r="I164" s="1">
        <v>0</v>
      </c>
      <c r="J164" t="s">
        <v>7747</v>
      </c>
      <c r="K164" s="7" t="str">
        <f t="shared" si="15"/>
        <v>20/02/2017</v>
      </c>
      <c r="L164" s="4">
        <v>51</v>
      </c>
      <c r="M164" s="1">
        <v>211</v>
      </c>
      <c r="N164" t="s">
        <v>7812</v>
      </c>
      <c r="O164" s="1">
        <v>0</v>
      </c>
      <c r="P164" s="2" t="s">
        <v>7739</v>
      </c>
      <c r="Q164" s="7" t="str">
        <f t="shared" si="16"/>
        <v>01/02/2017</v>
      </c>
      <c r="R164" s="3" t="s">
        <v>23</v>
      </c>
      <c r="S164" s="1">
        <v>0</v>
      </c>
      <c r="T164">
        <v>0</v>
      </c>
      <c r="U164" s="1">
        <v>0</v>
      </c>
      <c r="V164" s="5" t="str">
        <f t="shared" si="17"/>
        <v>16,'01/02/2017', 217, 163, 'R', 28456, 0, 0, '20/02/2017', 51, 211, 'DEBITO EM C/C DESPESA COM REFEIÇÃO (REEMBOLSO MARLON)', 0, '01/02/2017', 'S</v>
      </c>
      <c r="W164" t="str">
        <f t="shared" si="18"/>
        <v>',0, 0, 0</v>
      </c>
      <c r="X164" t="str">
        <f t="shared" si="19"/>
        <v>16,'01/02/2017', 217, 163, 'R', 28456, 0, 0, '20/02/2017', 51, 211, 'DEBITO EM C/C DESPESA COM REFEIÇÃO (REEMBOLSO MARLON)', 0, '01/02/2017', 'S',0, 0, 0</v>
      </c>
      <c r="Y164" s="3" t="s">
        <v>7741</v>
      </c>
      <c r="Z164" t="str">
        <f t="shared" si="20"/>
        <v>INSERT INTO TCBLAN (CODEMP,REFERENCIA,NUMLOTE,NUMLANC,TIPLANC,CODCTACTB,CODCONPAR,CODCENCUS,DTMOV,VLRLANC,CODHISTCTB,COMPLHIST,NUMDOC,VENCIMENTO,LIBERADO,CODUSU, CODPROJ, SEQUENCIA) VALUES(16,'01/02/2017', 217, 163, 'R', 28456, 0, 0, '20/02/2017', 51, 211, 'DEBITO EM C/C DESPESA COM REFEIÇÃO (REEMBOLSO MARLON)', 0, '01/02/2017', 'S',0, 0, 0)</v>
      </c>
    </row>
    <row r="165" spans="1:26" x14ac:dyDescent="0.2">
      <c r="A165" s="1">
        <v>16</v>
      </c>
      <c r="B165" s="2" t="s">
        <v>7739</v>
      </c>
      <c r="C165" s="7" t="str">
        <f t="shared" si="14"/>
        <v>01/02/2017</v>
      </c>
      <c r="D165" s="1">
        <v>217</v>
      </c>
      <c r="E165" s="1">
        <v>164</v>
      </c>
      <c r="F165" t="s">
        <v>20</v>
      </c>
      <c r="G165">
        <v>430</v>
      </c>
      <c r="H165" s="1">
        <v>0</v>
      </c>
      <c r="I165" s="1">
        <v>0</v>
      </c>
      <c r="J165" t="s">
        <v>7747</v>
      </c>
      <c r="K165" s="7" t="str">
        <f t="shared" si="15"/>
        <v>20/02/2017</v>
      </c>
      <c r="L165" s="4">
        <v>51</v>
      </c>
      <c r="M165" s="1">
        <v>211</v>
      </c>
      <c r="N165" t="s">
        <v>7812</v>
      </c>
      <c r="O165" s="1">
        <v>0</v>
      </c>
      <c r="P165" s="2" t="s">
        <v>7739</v>
      </c>
      <c r="Q165" s="7" t="str">
        <f t="shared" si="16"/>
        <v>01/02/2017</v>
      </c>
      <c r="R165" s="3" t="s">
        <v>23</v>
      </c>
      <c r="S165" s="1">
        <v>0</v>
      </c>
      <c r="T165">
        <v>0</v>
      </c>
      <c r="U165" s="1">
        <v>0</v>
      </c>
      <c r="V165" s="5" t="str">
        <f t="shared" si="17"/>
        <v>16,'01/02/2017', 217, 164, 'D', 430, 0, 0, '20/02/2017', 51, 211, 'DEBITO EM C/C DESPESA COM REFEIÇÃO (REEMBOLSO MARLON)', 0, '01/02/2017', 'S</v>
      </c>
      <c r="W165" t="str">
        <f t="shared" si="18"/>
        <v>',0, 0, 0</v>
      </c>
      <c r="X165" t="str">
        <f t="shared" si="19"/>
        <v>16,'01/02/2017', 217, 164, 'D', 430, 0, 0, '20/02/2017', 51, 211, 'DEBITO EM C/C DESPESA COM REFEIÇÃO (REEMBOLSO MARLON)', 0, '01/02/2017', 'S',0, 0, 0</v>
      </c>
      <c r="Y165" s="3" t="s">
        <v>7741</v>
      </c>
      <c r="Z165" t="str">
        <f t="shared" si="20"/>
        <v>INSERT INTO TCBLAN (CODEMP,REFERENCIA,NUMLOTE,NUMLANC,TIPLANC,CODCTACTB,CODCONPAR,CODCENCUS,DTMOV,VLRLANC,CODHISTCTB,COMPLHIST,NUMDOC,VENCIMENTO,LIBERADO,CODUSU, CODPROJ, SEQUENCIA) VALUES(16,'01/02/2017', 217, 164, 'D', 430, 0, 0, '20/02/2017', 51, 211, 'DEBITO EM C/C DESPESA COM REFEIÇÃO (REEMBOLSO MARLON)', 0, '01/02/2017', 'S',0, 0, 0)</v>
      </c>
    </row>
    <row r="166" spans="1:26" x14ac:dyDescent="0.2">
      <c r="A166" s="1">
        <v>16</v>
      </c>
      <c r="B166" s="2" t="s">
        <v>7739</v>
      </c>
      <c r="C166" s="7" t="str">
        <f t="shared" si="14"/>
        <v>01/02/2017</v>
      </c>
      <c r="D166" s="1">
        <v>217</v>
      </c>
      <c r="E166" s="1">
        <v>165</v>
      </c>
      <c r="F166" t="s">
        <v>296</v>
      </c>
      <c r="G166">
        <v>28456</v>
      </c>
      <c r="H166" s="1">
        <v>0</v>
      </c>
      <c r="I166" s="1">
        <v>0</v>
      </c>
      <c r="J166" t="s">
        <v>7747</v>
      </c>
      <c r="K166" s="7" t="str">
        <f t="shared" si="15"/>
        <v>20/02/2017</v>
      </c>
      <c r="L166" s="4">
        <v>29</v>
      </c>
      <c r="M166" s="1">
        <v>211</v>
      </c>
      <c r="N166" t="s">
        <v>7811</v>
      </c>
      <c r="O166" s="1">
        <v>0</v>
      </c>
      <c r="P166" s="2" t="s">
        <v>7739</v>
      </c>
      <c r="Q166" s="7" t="str">
        <f t="shared" si="16"/>
        <v>01/02/2017</v>
      </c>
      <c r="R166" s="3" t="s">
        <v>23</v>
      </c>
      <c r="S166" s="1">
        <v>0</v>
      </c>
      <c r="T166">
        <v>0</v>
      </c>
      <c r="U166" s="1">
        <v>0</v>
      </c>
      <c r="V166" s="5" t="str">
        <f t="shared" si="17"/>
        <v>16,'01/02/2017', 217, 165, 'R', 28456, 0, 0, '20/02/2017', 29, 211, 'DEBITO EM C/C DESPESA COM TAXI (REEMBOLSO MARLON)', 0, '01/02/2017', 'S</v>
      </c>
      <c r="W166" t="str">
        <f t="shared" si="18"/>
        <v>',0, 0, 0</v>
      </c>
      <c r="X166" t="str">
        <f t="shared" si="19"/>
        <v>16,'01/02/2017', 217, 165, 'R', 28456, 0, 0, '20/02/2017', 29, 211, 'DEBITO EM C/C DESPESA COM TAXI (REEMBOLSO MARLON)', 0, '01/02/2017', 'S',0, 0, 0</v>
      </c>
      <c r="Y166" s="3" t="s">
        <v>7741</v>
      </c>
      <c r="Z166" t="str">
        <f t="shared" si="20"/>
        <v>INSERT INTO TCBLAN (CODEMP,REFERENCIA,NUMLOTE,NUMLANC,TIPLANC,CODCTACTB,CODCONPAR,CODCENCUS,DTMOV,VLRLANC,CODHISTCTB,COMPLHIST,NUMDOC,VENCIMENTO,LIBERADO,CODUSU, CODPROJ, SEQUENCIA) VALUES(16,'01/02/2017', 217, 165, 'R', 28456, 0, 0, '20/02/2017', 29, 211, 'DEBITO EM C/C DESPESA COM TAXI (REEMBOLSO MARLON)', 0, '01/02/2017', 'S',0, 0, 0)</v>
      </c>
    </row>
    <row r="167" spans="1:26" x14ac:dyDescent="0.2">
      <c r="A167" s="1">
        <v>16</v>
      </c>
      <c r="B167" s="2" t="s">
        <v>7739</v>
      </c>
      <c r="C167" s="7" t="str">
        <f t="shared" si="14"/>
        <v>01/02/2017</v>
      </c>
      <c r="D167" s="1">
        <v>217</v>
      </c>
      <c r="E167" s="1">
        <v>166</v>
      </c>
      <c r="F167" t="s">
        <v>20</v>
      </c>
      <c r="G167">
        <v>6598</v>
      </c>
      <c r="H167" s="1">
        <v>0</v>
      </c>
      <c r="I167" s="1">
        <v>0</v>
      </c>
      <c r="J167" t="s">
        <v>7747</v>
      </c>
      <c r="K167" s="7" t="str">
        <f t="shared" si="15"/>
        <v>20/02/2017</v>
      </c>
      <c r="L167" s="4">
        <v>29</v>
      </c>
      <c r="M167" s="1">
        <v>211</v>
      </c>
      <c r="N167" t="s">
        <v>7811</v>
      </c>
      <c r="O167" s="1">
        <v>0</v>
      </c>
      <c r="P167" s="2" t="s">
        <v>7739</v>
      </c>
      <c r="Q167" s="7" t="str">
        <f t="shared" si="16"/>
        <v>01/02/2017</v>
      </c>
      <c r="R167" s="3" t="s">
        <v>23</v>
      </c>
      <c r="S167" s="1">
        <v>0</v>
      </c>
      <c r="T167">
        <v>0</v>
      </c>
      <c r="U167" s="1">
        <v>0</v>
      </c>
      <c r="V167" s="5" t="str">
        <f t="shared" si="17"/>
        <v>16,'01/02/2017', 217, 166, 'D', 6598, 0, 0, '20/02/2017', 29, 211, 'DEBITO EM C/C DESPESA COM TAXI (REEMBOLSO MARLON)', 0, '01/02/2017', 'S</v>
      </c>
      <c r="W167" t="str">
        <f t="shared" si="18"/>
        <v>',0, 0, 0</v>
      </c>
      <c r="X167" t="str">
        <f t="shared" si="19"/>
        <v>16,'01/02/2017', 217, 166, 'D', 6598, 0, 0, '20/02/2017', 29, 211, 'DEBITO EM C/C DESPESA COM TAXI (REEMBOLSO MARLON)', 0, '01/02/2017', 'S',0, 0, 0</v>
      </c>
      <c r="Y167" s="3" t="s">
        <v>7741</v>
      </c>
      <c r="Z167" t="str">
        <f t="shared" si="20"/>
        <v>INSERT INTO TCBLAN (CODEMP,REFERENCIA,NUMLOTE,NUMLANC,TIPLANC,CODCTACTB,CODCONPAR,CODCENCUS,DTMOV,VLRLANC,CODHISTCTB,COMPLHIST,NUMDOC,VENCIMENTO,LIBERADO,CODUSU, CODPROJ, SEQUENCIA) VALUES(16,'01/02/2017', 217, 166, 'D', 6598, 0, 0, '20/02/2017', 29, 211, 'DEBITO EM C/C DESPESA COM TAXI (REEMBOLSO MARLON)', 0, '01/02/2017', 'S',0, 0, 0)</v>
      </c>
    </row>
    <row r="168" spans="1:26" x14ac:dyDescent="0.2">
      <c r="A168" s="1">
        <v>16</v>
      </c>
      <c r="B168" s="2" t="s">
        <v>7739</v>
      </c>
      <c r="C168" s="7" t="str">
        <f t="shared" si="14"/>
        <v>01/02/2017</v>
      </c>
      <c r="D168" s="1">
        <v>217</v>
      </c>
      <c r="E168" s="1">
        <v>167</v>
      </c>
      <c r="F168" t="s">
        <v>296</v>
      </c>
      <c r="G168">
        <v>28456</v>
      </c>
      <c r="H168" s="1">
        <v>0</v>
      </c>
      <c r="I168" s="1">
        <v>0</v>
      </c>
      <c r="J168" t="s">
        <v>7747</v>
      </c>
      <c r="K168" s="7" t="str">
        <f t="shared" si="15"/>
        <v>20/02/2017</v>
      </c>
      <c r="L168" s="4">
        <v>21</v>
      </c>
      <c r="M168" s="1">
        <v>211</v>
      </c>
      <c r="N168" t="s">
        <v>7812</v>
      </c>
      <c r="O168" s="1">
        <v>0</v>
      </c>
      <c r="P168" s="2" t="s">
        <v>7739</v>
      </c>
      <c r="Q168" s="7" t="str">
        <f t="shared" si="16"/>
        <v>01/02/2017</v>
      </c>
      <c r="R168" s="3" t="s">
        <v>23</v>
      </c>
      <c r="S168" s="1">
        <v>0</v>
      </c>
      <c r="T168">
        <v>0</v>
      </c>
      <c r="U168" s="1">
        <v>0</v>
      </c>
      <c r="V168" s="5" t="str">
        <f t="shared" si="17"/>
        <v>16,'01/02/2017', 217, 167, 'R', 28456, 0, 0, '20/02/2017', 21, 211, 'DEBITO EM C/C DESPESA COM REFEIÇÃO (REEMBOLSO MARLON)', 0, '01/02/2017', 'S</v>
      </c>
      <c r="W168" t="str">
        <f t="shared" si="18"/>
        <v>',0, 0, 0</v>
      </c>
      <c r="X168" t="str">
        <f t="shared" si="19"/>
        <v>16,'01/02/2017', 217, 167, 'R', 28456, 0, 0, '20/02/2017', 21, 211, 'DEBITO EM C/C DESPESA COM REFEIÇÃO (REEMBOLSO MARLON)', 0, '01/02/2017', 'S',0, 0, 0</v>
      </c>
      <c r="Y168" s="3" t="s">
        <v>7741</v>
      </c>
      <c r="Z168" t="str">
        <f t="shared" si="20"/>
        <v>INSERT INTO TCBLAN (CODEMP,REFERENCIA,NUMLOTE,NUMLANC,TIPLANC,CODCTACTB,CODCONPAR,CODCENCUS,DTMOV,VLRLANC,CODHISTCTB,COMPLHIST,NUMDOC,VENCIMENTO,LIBERADO,CODUSU, CODPROJ, SEQUENCIA) VALUES(16,'01/02/2017', 217, 167, 'R', 28456, 0, 0, '20/02/2017', 21, 211, 'DEBITO EM C/C DESPESA COM REFEIÇÃO (REEMBOLSO MARLON)', 0, '01/02/2017', 'S',0, 0, 0)</v>
      </c>
    </row>
    <row r="169" spans="1:26" x14ac:dyDescent="0.2">
      <c r="A169" s="1">
        <v>16</v>
      </c>
      <c r="B169" s="2" t="s">
        <v>7739</v>
      </c>
      <c r="C169" s="7" t="str">
        <f t="shared" si="14"/>
        <v>01/02/2017</v>
      </c>
      <c r="D169" s="1">
        <v>217</v>
      </c>
      <c r="E169" s="1">
        <v>168</v>
      </c>
      <c r="F169" t="s">
        <v>20</v>
      </c>
      <c r="G169">
        <v>430</v>
      </c>
      <c r="H169" s="1">
        <v>0</v>
      </c>
      <c r="I169" s="1">
        <v>0</v>
      </c>
      <c r="J169" t="s">
        <v>7747</v>
      </c>
      <c r="K169" s="7" t="str">
        <f t="shared" si="15"/>
        <v>20/02/2017</v>
      </c>
      <c r="L169" s="4">
        <v>21</v>
      </c>
      <c r="M169" s="1">
        <v>211</v>
      </c>
      <c r="N169" t="s">
        <v>7812</v>
      </c>
      <c r="O169" s="1">
        <v>0</v>
      </c>
      <c r="P169" s="2" t="s">
        <v>7739</v>
      </c>
      <c r="Q169" s="7" t="str">
        <f t="shared" si="16"/>
        <v>01/02/2017</v>
      </c>
      <c r="R169" s="3" t="s">
        <v>23</v>
      </c>
      <c r="S169" s="1">
        <v>0</v>
      </c>
      <c r="T169">
        <v>0</v>
      </c>
      <c r="U169" s="1">
        <v>0</v>
      </c>
      <c r="V169" s="5" t="str">
        <f t="shared" si="17"/>
        <v>16,'01/02/2017', 217, 168, 'D', 430, 0, 0, '20/02/2017', 21, 211, 'DEBITO EM C/C DESPESA COM REFEIÇÃO (REEMBOLSO MARLON)', 0, '01/02/2017', 'S</v>
      </c>
      <c r="W169" t="str">
        <f t="shared" si="18"/>
        <v>',0, 0, 0</v>
      </c>
      <c r="X169" t="str">
        <f t="shared" si="19"/>
        <v>16,'01/02/2017', 217, 168, 'D', 430, 0, 0, '20/02/2017', 21, 211, 'DEBITO EM C/C DESPESA COM REFEIÇÃO (REEMBOLSO MARLON)', 0, '01/02/2017', 'S',0, 0, 0</v>
      </c>
      <c r="Y169" s="3" t="s">
        <v>7741</v>
      </c>
      <c r="Z169" t="str">
        <f t="shared" si="20"/>
        <v>INSERT INTO TCBLAN (CODEMP,REFERENCIA,NUMLOTE,NUMLANC,TIPLANC,CODCTACTB,CODCONPAR,CODCENCUS,DTMOV,VLRLANC,CODHISTCTB,COMPLHIST,NUMDOC,VENCIMENTO,LIBERADO,CODUSU, CODPROJ, SEQUENCIA) VALUES(16,'01/02/2017', 217, 168, 'D', 430, 0, 0, '20/02/2017', 21, 211, 'DEBITO EM C/C DESPESA COM REFEIÇÃO (REEMBOLSO MARLON)', 0, '01/02/2017', 'S',0, 0, 0)</v>
      </c>
    </row>
    <row r="170" spans="1:26" x14ac:dyDescent="0.2">
      <c r="A170" s="1">
        <v>16</v>
      </c>
      <c r="B170" s="2" t="s">
        <v>7739</v>
      </c>
      <c r="C170" s="7" t="str">
        <f t="shared" si="14"/>
        <v>01/02/2017</v>
      </c>
      <c r="D170" s="1">
        <v>217</v>
      </c>
      <c r="E170" s="1">
        <v>169</v>
      </c>
      <c r="F170" t="s">
        <v>296</v>
      </c>
      <c r="G170">
        <v>28456</v>
      </c>
      <c r="H170" s="1">
        <v>0</v>
      </c>
      <c r="I170" s="1">
        <v>0</v>
      </c>
      <c r="J170" t="s">
        <v>7747</v>
      </c>
      <c r="K170" s="7" t="str">
        <f t="shared" si="15"/>
        <v>20/02/2017</v>
      </c>
      <c r="L170" s="4">
        <v>140</v>
      </c>
      <c r="M170" s="1">
        <v>211</v>
      </c>
      <c r="N170" t="s">
        <v>7812</v>
      </c>
      <c r="O170" s="1">
        <v>0</v>
      </c>
      <c r="P170" s="2" t="s">
        <v>7739</v>
      </c>
      <c r="Q170" s="7" t="str">
        <f t="shared" si="16"/>
        <v>01/02/2017</v>
      </c>
      <c r="R170" s="3" t="s">
        <v>23</v>
      </c>
      <c r="S170" s="1">
        <v>0</v>
      </c>
      <c r="T170">
        <v>0</v>
      </c>
      <c r="U170" s="1">
        <v>0</v>
      </c>
      <c r="V170" s="5" t="str">
        <f t="shared" si="17"/>
        <v>16,'01/02/2017', 217, 169, 'R', 28456, 0, 0, '20/02/2017', 140, 211, 'DEBITO EM C/C DESPESA COM REFEIÇÃO (REEMBOLSO MARLON)', 0, '01/02/2017', 'S</v>
      </c>
      <c r="W170" t="str">
        <f t="shared" si="18"/>
        <v>',0, 0, 0</v>
      </c>
      <c r="X170" t="str">
        <f t="shared" si="19"/>
        <v>16,'01/02/2017', 217, 169, 'R', 28456, 0, 0, '20/02/2017', 140, 211, 'DEBITO EM C/C DESPESA COM REFEIÇÃO (REEMBOLSO MARLON)', 0, '01/02/2017', 'S',0, 0, 0</v>
      </c>
      <c r="Y170" s="3" t="s">
        <v>7741</v>
      </c>
      <c r="Z170" t="str">
        <f t="shared" si="20"/>
        <v>INSERT INTO TCBLAN (CODEMP,REFERENCIA,NUMLOTE,NUMLANC,TIPLANC,CODCTACTB,CODCONPAR,CODCENCUS,DTMOV,VLRLANC,CODHISTCTB,COMPLHIST,NUMDOC,VENCIMENTO,LIBERADO,CODUSU, CODPROJ, SEQUENCIA) VALUES(16,'01/02/2017', 217, 169, 'R', 28456, 0, 0, '20/02/2017', 140, 211, 'DEBITO EM C/C DESPESA COM REFEIÇÃO (REEMBOLSO MARLON)', 0, '01/02/2017', 'S',0, 0, 0)</v>
      </c>
    </row>
    <row r="171" spans="1:26" x14ac:dyDescent="0.2">
      <c r="A171" s="1">
        <v>16</v>
      </c>
      <c r="B171" s="2" t="s">
        <v>7739</v>
      </c>
      <c r="C171" s="7" t="str">
        <f t="shared" si="14"/>
        <v>01/02/2017</v>
      </c>
      <c r="D171" s="1">
        <v>217</v>
      </c>
      <c r="E171" s="1">
        <v>170</v>
      </c>
      <c r="F171" t="s">
        <v>20</v>
      </c>
      <c r="G171">
        <v>430</v>
      </c>
      <c r="H171" s="1">
        <v>0</v>
      </c>
      <c r="I171" s="1">
        <v>0</v>
      </c>
      <c r="J171" t="s">
        <v>7747</v>
      </c>
      <c r="K171" s="7" t="str">
        <f t="shared" si="15"/>
        <v>20/02/2017</v>
      </c>
      <c r="L171" s="4">
        <v>140</v>
      </c>
      <c r="M171" s="1">
        <v>211</v>
      </c>
      <c r="N171" t="s">
        <v>7812</v>
      </c>
      <c r="O171" s="1">
        <v>0</v>
      </c>
      <c r="P171" s="2" t="s">
        <v>7739</v>
      </c>
      <c r="Q171" s="7" t="str">
        <f t="shared" si="16"/>
        <v>01/02/2017</v>
      </c>
      <c r="R171" s="3" t="s">
        <v>23</v>
      </c>
      <c r="S171" s="1">
        <v>0</v>
      </c>
      <c r="T171">
        <v>0</v>
      </c>
      <c r="U171" s="1">
        <v>0</v>
      </c>
      <c r="V171" s="5" t="str">
        <f t="shared" si="17"/>
        <v>16,'01/02/2017', 217, 170, 'D', 430, 0, 0, '20/02/2017', 140, 211, 'DEBITO EM C/C DESPESA COM REFEIÇÃO (REEMBOLSO MARLON)', 0, '01/02/2017', 'S</v>
      </c>
      <c r="W171" t="str">
        <f t="shared" si="18"/>
        <v>',0, 0, 0</v>
      </c>
      <c r="X171" t="str">
        <f t="shared" si="19"/>
        <v>16,'01/02/2017', 217, 170, 'D', 430, 0, 0, '20/02/2017', 140, 211, 'DEBITO EM C/C DESPESA COM REFEIÇÃO (REEMBOLSO MARLON)', 0, '01/02/2017', 'S',0, 0, 0</v>
      </c>
      <c r="Y171" s="3" t="s">
        <v>7741</v>
      </c>
      <c r="Z171" t="str">
        <f t="shared" si="20"/>
        <v>INSERT INTO TCBLAN (CODEMP,REFERENCIA,NUMLOTE,NUMLANC,TIPLANC,CODCTACTB,CODCONPAR,CODCENCUS,DTMOV,VLRLANC,CODHISTCTB,COMPLHIST,NUMDOC,VENCIMENTO,LIBERADO,CODUSU, CODPROJ, SEQUENCIA) VALUES(16,'01/02/2017', 217, 170, 'D', 430, 0, 0, '20/02/2017', 140, 211, 'DEBITO EM C/C DESPESA COM REFEIÇÃO (REEMBOLSO MARLON)', 0, '01/02/2017', 'S',0, 0, 0)</v>
      </c>
    </row>
    <row r="172" spans="1:26" x14ac:dyDescent="0.2">
      <c r="A172" s="1">
        <v>16</v>
      </c>
      <c r="B172" s="2" t="s">
        <v>7739</v>
      </c>
      <c r="C172" s="7" t="str">
        <f t="shared" si="14"/>
        <v>01/02/2017</v>
      </c>
      <c r="D172" s="1">
        <v>217</v>
      </c>
      <c r="E172" s="1">
        <v>171</v>
      </c>
      <c r="F172" t="s">
        <v>296</v>
      </c>
      <c r="G172">
        <v>28456</v>
      </c>
      <c r="H172" s="1">
        <v>0</v>
      </c>
      <c r="I172" s="1">
        <v>0</v>
      </c>
      <c r="J172" t="s">
        <v>7747</v>
      </c>
      <c r="K172" s="7" t="str">
        <f t="shared" si="15"/>
        <v>20/02/2017</v>
      </c>
      <c r="L172" s="4">
        <v>1054.3699999999999</v>
      </c>
      <c r="M172" s="1">
        <v>211</v>
      </c>
      <c r="N172" t="s">
        <v>7813</v>
      </c>
      <c r="O172" s="1">
        <v>0</v>
      </c>
      <c r="P172" s="2" t="s">
        <v>7739</v>
      </c>
      <c r="Q172" s="7" t="str">
        <f t="shared" si="16"/>
        <v>01/02/2017</v>
      </c>
      <c r="R172" s="3" t="s">
        <v>23</v>
      </c>
      <c r="S172" s="1">
        <v>0</v>
      </c>
      <c r="T172">
        <v>0</v>
      </c>
      <c r="U172" s="1">
        <v>0</v>
      </c>
      <c r="V172" s="5" t="str">
        <f t="shared" si="17"/>
        <v>16,'01/02/2017', 217, 171, 'R', 28456, 0, 0, '20/02/2017', 1054,37, 211, 'DEBITO EM C/C PAGTO NF 369558/369557 IOB', 0, '01/02/2017', 'S</v>
      </c>
      <c r="W172" t="str">
        <f t="shared" si="18"/>
        <v>',0, 0, 0</v>
      </c>
      <c r="X172" t="str">
        <f t="shared" si="19"/>
        <v>16,'01/02/2017', 217, 171, 'R', 28456, 0, 0, '20/02/2017', 1054,37, 211, 'DEBITO EM C/C PAGTO NF 369558/369557 IOB', 0, '01/02/2017', 'S',0, 0, 0</v>
      </c>
      <c r="Y172" s="3" t="s">
        <v>7741</v>
      </c>
      <c r="Z172" t="str">
        <f t="shared" si="20"/>
        <v>INSERT INTO TCBLAN (CODEMP,REFERENCIA,NUMLOTE,NUMLANC,TIPLANC,CODCTACTB,CODCONPAR,CODCENCUS,DTMOV,VLRLANC,CODHISTCTB,COMPLHIST,NUMDOC,VENCIMENTO,LIBERADO,CODUSU, CODPROJ, SEQUENCIA) VALUES(16,'01/02/2017', 217, 171, 'R', 28456, 0, 0, '20/02/2017', 1054,37, 211, 'DEBITO EM C/C PAGTO NF 369558/369557 IOB', 0, '01/02/2017', 'S',0, 0, 0)</v>
      </c>
    </row>
    <row r="173" spans="1:26" x14ac:dyDescent="0.2">
      <c r="A173" s="1">
        <v>16</v>
      </c>
      <c r="B173" s="2" t="s">
        <v>7739</v>
      </c>
      <c r="C173" s="7" t="str">
        <f t="shared" si="14"/>
        <v>01/02/2017</v>
      </c>
      <c r="D173" s="1">
        <v>217</v>
      </c>
      <c r="E173" s="1">
        <v>172</v>
      </c>
      <c r="F173" t="s">
        <v>20</v>
      </c>
      <c r="G173">
        <v>6471</v>
      </c>
      <c r="H173" s="1">
        <v>0</v>
      </c>
      <c r="I173" s="1">
        <v>0</v>
      </c>
      <c r="J173" t="s">
        <v>7747</v>
      </c>
      <c r="K173" s="7" t="str">
        <f t="shared" si="15"/>
        <v>20/02/2017</v>
      </c>
      <c r="L173" s="4">
        <v>1054.3699999999999</v>
      </c>
      <c r="M173" s="1">
        <v>211</v>
      </c>
      <c r="N173" t="s">
        <v>7813</v>
      </c>
      <c r="O173" s="1">
        <v>0</v>
      </c>
      <c r="P173" s="2" t="s">
        <v>7739</v>
      </c>
      <c r="Q173" s="7" t="str">
        <f t="shared" si="16"/>
        <v>01/02/2017</v>
      </c>
      <c r="R173" s="3" t="s">
        <v>23</v>
      </c>
      <c r="S173" s="1">
        <v>0</v>
      </c>
      <c r="T173">
        <v>0</v>
      </c>
      <c r="U173" s="1">
        <v>0</v>
      </c>
      <c r="V173" s="5" t="str">
        <f t="shared" si="17"/>
        <v>16,'01/02/2017', 217, 172, 'D', 6471, 0, 0, '20/02/2017', 1054,37, 211, 'DEBITO EM C/C PAGTO NF 369558/369557 IOB', 0, '01/02/2017', 'S</v>
      </c>
      <c r="W173" t="str">
        <f t="shared" si="18"/>
        <v>',0, 0, 0</v>
      </c>
      <c r="X173" t="str">
        <f t="shared" si="19"/>
        <v>16,'01/02/2017', 217, 172, 'D', 6471, 0, 0, '20/02/2017', 1054,37, 211, 'DEBITO EM C/C PAGTO NF 369558/369557 IOB', 0, '01/02/2017', 'S',0, 0, 0</v>
      </c>
      <c r="Y173" s="3" t="s">
        <v>7741</v>
      </c>
      <c r="Z173" t="str">
        <f t="shared" si="20"/>
        <v>INSERT INTO TCBLAN (CODEMP,REFERENCIA,NUMLOTE,NUMLANC,TIPLANC,CODCTACTB,CODCONPAR,CODCENCUS,DTMOV,VLRLANC,CODHISTCTB,COMPLHIST,NUMDOC,VENCIMENTO,LIBERADO,CODUSU, CODPROJ, SEQUENCIA) VALUES(16,'01/02/2017', 217, 172, 'D', 6471, 0, 0, '20/02/2017', 1054,37, 211, 'DEBITO EM C/C PAGTO NF 369558/369557 IOB', 0, '01/02/2017', 'S',0, 0, 0)</v>
      </c>
    </row>
    <row r="174" spans="1:26" x14ac:dyDescent="0.2">
      <c r="A174" s="1">
        <v>16</v>
      </c>
      <c r="B174" s="2" t="s">
        <v>7739</v>
      </c>
      <c r="C174" s="7" t="str">
        <f t="shared" si="14"/>
        <v>01/02/2017</v>
      </c>
      <c r="D174" s="1">
        <v>217</v>
      </c>
      <c r="E174" s="1">
        <v>173</v>
      </c>
      <c r="F174" t="s">
        <v>296</v>
      </c>
      <c r="G174">
        <v>28456</v>
      </c>
      <c r="H174" s="1">
        <v>0</v>
      </c>
      <c r="I174" s="1">
        <v>0</v>
      </c>
      <c r="J174" t="s">
        <v>7747</v>
      </c>
      <c r="K174" s="7" t="str">
        <f t="shared" si="15"/>
        <v>20/02/2017</v>
      </c>
      <c r="L174" s="4">
        <v>1804.57</v>
      </c>
      <c r="M174" s="1">
        <v>211</v>
      </c>
      <c r="N174" t="s">
        <v>7814</v>
      </c>
      <c r="O174" s="1">
        <v>0</v>
      </c>
      <c r="P174" s="2" t="s">
        <v>7739</v>
      </c>
      <c r="Q174" s="7" t="str">
        <f t="shared" si="16"/>
        <v>01/02/2017</v>
      </c>
      <c r="R174" s="3" t="s">
        <v>23</v>
      </c>
      <c r="S174" s="1">
        <v>0</v>
      </c>
      <c r="T174">
        <v>0</v>
      </c>
      <c r="U174" s="1">
        <v>0</v>
      </c>
      <c r="V174" s="5" t="str">
        <f t="shared" si="17"/>
        <v>16,'01/02/2017', 217, 173, 'R', 28456, 0, 0, '20/02/2017', 1804,57, 211, 'DEBITO EM C/C PAGTO IR 1708/ REFERENTE 01/2017', 0, '01/02/2017', 'S</v>
      </c>
      <c r="W174" t="str">
        <f t="shared" si="18"/>
        <v>',0, 0, 0</v>
      </c>
      <c r="X174" t="str">
        <f t="shared" si="19"/>
        <v>16,'01/02/2017', 217, 173, 'R', 28456, 0, 0, '20/02/2017', 1804,57, 211, 'DEBITO EM C/C PAGTO IR 1708/ REFERENTE 01/2017', 0, '01/02/2017', 'S',0, 0, 0</v>
      </c>
      <c r="Y174" s="3" t="s">
        <v>7741</v>
      </c>
      <c r="Z174" t="str">
        <f t="shared" si="20"/>
        <v>INSERT INTO TCBLAN (CODEMP,REFERENCIA,NUMLOTE,NUMLANC,TIPLANC,CODCTACTB,CODCONPAR,CODCENCUS,DTMOV,VLRLANC,CODHISTCTB,COMPLHIST,NUMDOC,VENCIMENTO,LIBERADO,CODUSU, CODPROJ, SEQUENCIA) VALUES(16,'01/02/2017', 217, 173, 'R', 28456, 0, 0, '20/02/2017', 1804,57, 211, 'DEBITO EM C/C PAGTO IR 1708/ REFERENTE 01/2017', 0, '01/02/2017', 'S',0, 0, 0)</v>
      </c>
    </row>
    <row r="175" spans="1:26" x14ac:dyDescent="0.2">
      <c r="A175" s="1">
        <v>16</v>
      </c>
      <c r="B175" s="2" t="s">
        <v>7739</v>
      </c>
      <c r="C175" s="7" t="str">
        <f t="shared" si="14"/>
        <v>01/02/2017</v>
      </c>
      <c r="D175" s="1">
        <v>217</v>
      </c>
      <c r="E175" s="1">
        <v>174</v>
      </c>
      <c r="F175" t="s">
        <v>20</v>
      </c>
      <c r="G175">
        <v>177</v>
      </c>
      <c r="H175" s="1">
        <v>0</v>
      </c>
      <c r="I175" s="1">
        <v>0</v>
      </c>
      <c r="J175" t="s">
        <v>7747</v>
      </c>
      <c r="K175" s="7" t="str">
        <f t="shared" si="15"/>
        <v>20/02/2017</v>
      </c>
      <c r="L175" s="4">
        <v>1804.57</v>
      </c>
      <c r="M175" s="1">
        <v>211</v>
      </c>
      <c r="N175" t="s">
        <v>7814</v>
      </c>
      <c r="O175" s="1">
        <v>0</v>
      </c>
      <c r="P175" s="2" t="s">
        <v>7739</v>
      </c>
      <c r="Q175" s="7" t="str">
        <f t="shared" si="16"/>
        <v>01/02/2017</v>
      </c>
      <c r="R175" s="3" t="s">
        <v>23</v>
      </c>
      <c r="S175" s="1">
        <v>0</v>
      </c>
      <c r="T175">
        <v>0</v>
      </c>
      <c r="U175" s="1">
        <v>0</v>
      </c>
      <c r="V175" s="5" t="str">
        <f t="shared" si="17"/>
        <v>16,'01/02/2017', 217, 174, 'D', 177, 0, 0, '20/02/2017', 1804,57, 211, 'DEBITO EM C/C PAGTO IR 1708/ REFERENTE 01/2017', 0, '01/02/2017', 'S</v>
      </c>
      <c r="W175" t="str">
        <f t="shared" si="18"/>
        <v>',0, 0, 0</v>
      </c>
      <c r="X175" t="str">
        <f t="shared" si="19"/>
        <v>16,'01/02/2017', 217, 174, 'D', 177, 0, 0, '20/02/2017', 1804,57, 211, 'DEBITO EM C/C PAGTO IR 1708/ REFERENTE 01/2017', 0, '01/02/2017', 'S',0, 0, 0</v>
      </c>
      <c r="Y175" s="3" t="s">
        <v>7741</v>
      </c>
      <c r="Z175" t="str">
        <f t="shared" si="20"/>
        <v>INSERT INTO TCBLAN (CODEMP,REFERENCIA,NUMLOTE,NUMLANC,TIPLANC,CODCTACTB,CODCONPAR,CODCENCUS,DTMOV,VLRLANC,CODHISTCTB,COMPLHIST,NUMDOC,VENCIMENTO,LIBERADO,CODUSU, CODPROJ, SEQUENCIA) VALUES(16,'01/02/2017', 217, 174, 'D', 177, 0, 0, '20/02/2017', 1804,57, 211, 'DEBITO EM C/C PAGTO IR 1708/ REFERENTE 01/2017', 0, '01/02/2017', 'S',0, 0, 0)</v>
      </c>
    </row>
    <row r="176" spans="1:26" x14ac:dyDescent="0.2">
      <c r="A176" s="1">
        <v>16</v>
      </c>
      <c r="B176" s="2" t="s">
        <v>7739</v>
      </c>
      <c r="C176" s="7" t="str">
        <f t="shared" si="14"/>
        <v>01/02/2017</v>
      </c>
      <c r="D176" s="1">
        <v>217</v>
      </c>
      <c r="E176" s="1">
        <v>175</v>
      </c>
      <c r="F176" t="s">
        <v>296</v>
      </c>
      <c r="G176">
        <v>28456</v>
      </c>
      <c r="H176" s="1">
        <v>0</v>
      </c>
      <c r="I176" s="1">
        <v>0</v>
      </c>
      <c r="J176" t="s">
        <v>7747</v>
      </c>
      <c r="K176" s="7" t="str">
        <f t="shared" si="15"/>
        <v>20/02/2017</v>
      </c>
      <c r="L176" s="4">
        <v>4513.95</v>
      </c>
      <c r="M176" s="1">
        <v>211</v>
      </c>
      <c r="N176" t="s">
        <v>7804</v>
      </c>
      <c r="O176" s="1">
        <v>0</v>
      </c>
      <c r="P176" s="2" t="s">
        <v>7739</v>
      </c>
      <c r="Q176" s="7" t="str">
        <f t="shared" si="16"/>
        <v>01/02/2017</v>
      </c>
      <c r="R176" s="3" t="s">
        <v>23</v>
      </c>
      <c r="S176" s="1">
        <v>0</v>
      </c>
      <c r="T176">
        <v>0</v>
      </c>
      <c r="U176" s="1">
        <v>0</v>
      </c>
      <c r="V176" s="5" t="str">
        <f t="shared" si="17"/>
        <v>16,'01/02/2017', 217, 175, 'R', 28456, 0, 0, '20/02/2017', 4513,95, 211, 'DEBITO EM C/C PAGTO 3 STAR TURISMO', 0, '01/02/2017', 'S</v>
      </c>
      <c r="W176" t="str">
        <f t="shared" si="18"/>
        <v>',0, 0, 0</v>
      </c>
      <c r="X176" t="str">
        <f t="shared" si="19"/>
        <v>16,'01/02/2017', 217, 175, 'R', 28456, 0, 0, '20/02/2017', 4513,95, 211, 'DEBITO EM C/C PAGTO 3 STAR TURISMO', 0, '01/02/2017', 'S',0, 0, 0</v>
      </c>
      <c r="Y176" s="3" t="s">
        <v>7741</v>
      </c>
      <c r="Z176" t="str">
        <f t="shared" si="20"/>
        <v>INSERT INTO TCBLAN (CODEMP,REFERENCIA,NUMLOTE,NUMLANC,TIPLANC,CODCTACTB,CODCONPAR,CODCENCUS,DTMOV,VLRLANC,CODHISTCTB,COMPLHIST,NUMDOC,VENCIMENTO,LIBERADO,CODUSU, CODPROJ, SEQUENCIA) VALUES(16,'01/02/2017', 217, 175, 'R', 28456, 0, 0, '20/02/2017', 4513,95, 211, 'DEBITO EM C/C PAGTO 3 STAR TURISMO', 0, '01/02/2017', 'S',0, 0, 0)</v>
      </c>
    </row>
    <row r="177" spans="1:26" x14ac:dyDescent="0.2">
      <c r="A177" s="1">
        <v>16</v>
      </c>
      <c r="B177" s="2" t="s">
        <v>7739</v>
      </c>
      <c r="C177" s="7" t="str">
        <f t="shared" si="14"/>
        <v>01/02/2017</v>
      </c>
      <c r="D177" s="1">
        <v>217</v>
      </c>
      <c r="E177" s="1">
        <v>176</v>
      </c>
      <c r="F177" t="s">
        <v>20</v>
      </c>
      <c r="G177">
        <v>6596</v>
      </c>
      <c r="H177" s="1">
        <v>0</v>
      </c>
      <c r="I177" s="1">
        <v>0</v>
      </c>
      <c r="J177" t="s">
        <v>7747</v>
      </c>
      <c r="K177" s="7" t="str">
        <f t="shared" si="15"/>
        <v>20/02/2017</v>
      </c>
      <c r="L177" s="4">
        <v>4513.95</v>
      </c>
      <c r="M177" s="1">
        <v>211</v>
      </c>
      <c r="N177" t="s">
        <v>7804</v>
      </c>
      <c r="O177" s="1">
        <v>0</v>
      </c>
      <c r="P177" s="2" t="s">
        <v>7739</v>
      </c>
      <c r="Q177" s="7" t="str">
        <f t="shared" si="16"/>
        <v>01/02/2017</v>
      </c>
      <c r="R177" s="3" t="s">
        <v>23</v>
      </c>
      <c r="S177" s="1">
        <v>0</v>
      </c>
      <c r="T177">
        <v>0</v>
      </c>
      <c r="U177" s="1">
        <v>0</v>
      </c>
      <c r="V177" s="5" t="str">
        <f t="shared" si="17"/>
        <v>16,'01/02/2017', 217, 176, 'D', 6596, 0, 0, '20/02/2017', 4513,95, 211, 'DEBITO EM C/C PAGTO 3 STAR TURISMO', 0, '01/02/2017', 'S</v>
      </c>
      <c r="W177" t="str">
        <f t="shared" si="18"/>
        <v>',0, 0, 0</v>
      </c>
      <c r="X177" t="str">
        <f t="shared" si="19"/>
        <v>16,'01/02/2017', 217, 176, 'D', 6596, 0, 0, '20/02/2017', 4513,95, 211, 'DEBITO EM C/C PAGTO 3 STAR TURISMO', 0, '01/02/2017', 'S',0, 0, 0</v>
      </c>
      <c r="Y177" s="3" t="s">
        <v>7741</v>
      </c>
      <c r="Z177" t="str">
        <f t="shared" si="20"/>
        <v>INSERT INTO TCBLAN (CODEMP,REFERENCIA,NUMLOTE,NUMLANC,TIPLANC,CODCTACTB,CODCONPAR,CODCENCUS,DTMOV,VLRLANC,CODHISTCTB,COMPLHIST,NUMDOC,VENCIMENTO,LIBERADO,CODUSU, CODPROJ, SEQUENCIA) VALUES(16,'01/02/2017', 217, 176, 'D', 6596, 0, 0, '20/02/2017', 4513,95, 211, 'DEBITO EM C/C PAGTO 3 STAR TURISMO', 0, '01/02/2017', 'S',0, 0, 0)</v>
      </c>
    </row>
    <row r="178" spans="1:26" x14ac:dyDescent="0.2">
      <c r="A178" s="1">
        <v>16</v>
      </c>
      <c r="B178" s="2" t="s">
        <v>7739</v>
      </c>
      <c r="C178" s="7" t="str">
        <f t="shared" si="14"/>
        <v>01/02/2017</v>
      </c>
      <c r="D178" s="1">
        <v>217</v>
      </c>
      <c r="E178" s="1">
        <v>177</v>
      </c>
      <c r="F178" t="s">
        <v>296</v>
      </c>
      <c r="G178">
        <v>28456</v>
      </c>
      <c r="H178" s="1">
        <v>0</v>
      </c>
      <c r="I178" s="1">
        <v>0</v>
      </c>
      <c r="J178" t="s">
        <v>7747</v>
      </c>
      <c r="K178" s="7" t="str">
        <f t="shared" si="15"/>
        <v>20/02/2017</v>
      </c>
      <c r="L178" s="4">
        <v>23460.23</v>
      </c>
      <c r="M178" s="1">
        <v>211</v>
      </c>
      <c r="N178" t="s">
        <v>7815</v>
      </c>
      <c r="O178" s="1">
        <v>0</v>
      </c>
      <c r="P178" s="2" t="s">
        <v>7739</v>
      </c>
      <c r="Q178" s="7" t="str">
        <f t="shared" si="16"/>
        <v>01/02/2017</v>
      </c>
      <c r="R178" s="3" t="s">
        <v>23</v>
      </c>
      <c r="S178" s="1">
        <v>0</v>
      </c>
      <c r="T178">
        <v>0</v>
      </c>
      <c r="U178" s="1">
        <v>0</v>
      </c>
      <c r="V178" s="5" t="str">
        <f t="shared" si="17"/>
        <v>16,'01/02/2017', 217, 177, 'R', 28456, 0, 0, '20/02/2017', 23460,23, 211, 'DEBITO EM C/C PAGTO PCC REFERENTE 01/2017', 0, '01/02/2017', 'S</v>
      </c>
      <c r="W178" t="str">
        <f t="shared" si="18"/>
        <v>',0, 0, 0</v>
      </c>
      <c r="X178" t="str">
        <f t="shared" si="19"/>
        <v>16,'01/02/2017', 217, 177, 'R', 28456, 0, 0, '20/02/2017', 23460,23, 211, 'DEBITO EM C/C PAGTO PCC REFERENTE 01/2017', 0, '01/02/2017', 'S',0, 0, 0</v>
      </c>
      <c r="Y178" s="3" t="s">
        <v>7741</v>
      </c>
      <c r="Z178" t="str">
        <f t="shared" si="20"/>
        <v>INSERT INTO TCBLAN (CODEMP,REFERENCIA,NUMLOTE,NUMLANC,TIPLANC,CODCTACTB,CODCONPAR,CODCENCUS,DTMOV,VLRLANC,CODHISTCTB,COMPLHIST,NUMDOC,VENCIMENTO,LIBERADO,CODUSU, CODPROJ, SEQUENCIA) VALUES(16,'01/02/2017', 217, 177, 'R', 28456, 0, 0, '20/02/2017', 23460,23, 211, 'DEBITO EM C/C PAGTO PCC REFERENTE 01/2017', 0, '01/02/2017', 'S',0, 0, 0)</v>
      </c>
    </row>
    <row r="179" spans="1:26" x14ac:dyDescent="0.2">
      <c r="A179" s="1">
        <v>16</v>
      </c>
      <c r="B179" s="2" t="s">
        <v>7739</v>
      </c>
      <c r="C179" s="7" t="str">
        <f t="shared" si="14"/>
        <v>01/02/2017</v>
      </c>
      <c r="D179" s="1">
        <v>217</v>
      </c>
      <c r="E179" s="1">
        <v>178</v>
      </c>
      <c r="F179" t="s">
        <v>20</v>
      </c>
      <c r="G179">
        <v>2145</v>
      </c>
      <c r="H179" s="1">
        <v>0</v>
      </c>
      <c r="I179" s="1">
        <v>0</v>
      </c>
      <c r="J179" t="s">
        <v>7747</v>
      </c>
      <c r="K179" s="7" t="str">
        <f t="shared" si="15"/>
        <v>20/02/2017</v>
      </c>
      <c r="L179" s="4">
        <v>23460.23</v>
      </c>
      <c r="M179" s="1">
        <v>211</v>
      </c>
      <c r="N179" t="s">
        <v>7815</v>
      </c>
      <c r="O179" s="1">
        <v>0</v>
      </c>
      <c r="P179" s="2" t="s">
        <v>7739</v>
      </c>
      <c r="Q179" s="7" t="str">
        <f t="shared" si="16"/>
        <v>01/02/2017</v>
      </c>
      <c r="R179" s="3" t="s">
        <v>23</v>
      </c>
      <c r="S179" s="1">
        <v>0</v>
      </c>
      <c r="T179">
        <v>0</v>
      </c>
      <c r="U179" s="1">
        <v>0</v>
      </c>
      <c r="V179" s="5" t="str">
        <f t="shared" si="17"/>
        <v>16,'01/02/2017', 217, 178, 'D', 2145, 0, 0, '20/02/2017', 23460,23, 211, 'DEBITO EM C/C PAGTO PCC REFERENTE 01/2017', 0, '01/02/2017', 'S</v>
      </c>
      <c r="W179" t="str">
        <f t="shared" si="18"/>
        <v>',0, 0, 0</v>
      </c>
      <c r="X179" t="str">
        <f t="shared" si="19"/>
        <v>16,'01/02/2017', 217, 178, 'D', 2145, 0, 0, '20/02/2017', 23460,23, 211, 'DEBITO EM C/C PAGTO PCC REFERENTE 01/2017', 0, '01/02/2017', 'S',0, 0, 0</v>
      </c>
      <c r="Y179" s="3" t="s">
        <v>7741</v>
      </c>
      <c r="Z179" t="str">
        <f t="shared" si="20"/>
        <v>INSERT INTO TCBLAN (CODEMP,REFERENCIA,NUMLOTE,NUMLANC,TIPLANC,CODCTACTB,CODCONPAR,CODCENCUS,DTMOV,VLRLANC,CODHISTCTB,COMPLHIST,NUMDOC,VENCIMENTO,LIBERADO,CODUSU, CODPROJ, SEQUENCIA) VALUES(16,'01/02/2017', 217, 178, 'D', 2145, 0, 0, '20/02/2017', 23460,23, 211, 'DEBITO EM C/C PAGTO PCC REFERENTE 01/2017', 0, '01/02/2017', 'S',0, 0, 0)</v>
      </c>
    </row>
    <row r="180" spans="1:26" x14ac:dyDescent="0.2">
      <c r="A180" s="1">
        <v>16</v>
      </c>
      <c r="B180" s="2" t="s">
        <v>7739</v>
      </c>
      <c r="C180" s="7" t="str">
        <f t="shared" si="14"/>
        <v>01/02/2017</v>
      </c>
      <c r="D180" s="1">
        <v>217</v>
      </c>
      <c r="E180" s="1">
        <v>179</v>
      </c>
      <c r="F180" t="s">
        <v>296</v>
      </c>
      <c r="G180">
        <v>28456</v>
      </c>
      <c r="H180" s="1">
        <v>0</v>
      </c>
      <c r="I180" s="1">
        <v>0</v>
      </c>
      <c r="J180" t="s">
        <v>7747</v>
      </c>
      <c r="K180" s="7" t="str">
        <f t="shared" si="15"/>
        <v>20/02/2017</v>
      </c>
      <c r="L180" s="4">
        <v>7996.51</v>
      </c>
      <c r="M180" s="1">
        <v>211</v>
      </c>
      <c r="N180" t="s">
        <v>7816</v>
      </c>
      <c r="O180" s="1">
        <v>0</v>
      </c>
      <c r="P180" s="2" t="s">
        <v>7739</v>
      </c>
      <c r="Q180" s="7" t="str">
        <f t="shared" si="16"/>
        <v>01/02/2017</v>
      </c>
      <c r="R180" s="3" t="s">
        <v>23</v>
      </c>
      <c r="S180" s="1">
        <v>0</v>
      </c>
      <c r="T180">
        <v>0</v>
      </c>
      <c r="U180" s="1">
        <v>0</v>
      </c>
      <c r="V180" s="5" t="str">
        <f t="shared" si="17"/>
        <v>16,'01/02/2017', 217, 179, 'R', 28456, 0, 0, '20/02/2017', 7996,51, 211, 'DEBITO EM C/C IRRF S/ FOLHA', 0, '01/02/2017', 'S</v>
      </c>
      <c r="W180" t="str">
        <f t="shared" si="18"/>
        <v>',0, 0, 0</v>
      </c>
      <c r="X180" t="str">
        <f t="shared" si="19"/>
        <v>16,'01/02/2017', 217, 179, 'R', 28456, 0, 0, '20/02/2017', 7996,51, 211, 'DEBITO EM C/C IRRF S/ FOLHA', 0, '01/02/2017', 'S',0, 0, 0</v>
      </c>
      <c r="Y180" s="3" t="s">
        <v>7741</v>
      </c>
      <c r="Z180" t="str">
        <f t="shared" si="20"/>
        <v>INSERT INTO TCBLAN (CODEMP,REFERENCIA,NUMLOTE,NUMLANC,TIPLANC,CODCTACTB,CODCONPAR,CODCENCUS,DTMOV,VLRLANC,CODHISTCTB,COMPLHIST,NUMDOC,VENCIMENTO,LIBERADO,CODUSU, CODPROJ, SEQUENCIA) VALUES(16,'01/02/2017', 217, 179, 'R', 28456, 0, 0, '20/02/2017', 7996,51, 211, 'DEBITO EM C/C IRRF S/ FOLHA', 0, '01/02/2017', 'S',0, 0, 0)</v>
      </c>
    </row>
    <row r="181" spans="1:26" x14ac:dyDescent="0.2">
      <c r="A181" s="1">
        <v>16</v>
      </c>
      <c r="B181" s="2" t="s">
        <v>7739</v>
      </c>
      <c r="C181" s="7" t="str">
        <f t="shared" si="14"/>
        <v>01/02/2017</v>
      </c>
      <c r="D181" s="1">
        <v>217</v>
      </c>
      <c r="E181" s="1">
        <v>180</v>
      </c>
      <c r="F181" t="s">
        <v>20</v>
      </c>
      <c r="G181">
        <v>162</v>
      </c>
      <c r="H181" s="1">
        <v>0</v>
      </c>
      <c r="I181" s="1">
        <v>0</v>
      </c>
      <c r="J181" t="s">
        <v>7747</v>
      </c>
      <c r="K181" s="7" t="str">
        <f t="shared" si="15"/>
        <v>20/02/2017</v>
      </c>
      <c r="L181" s="4">
        <v>7996.51</v>
      </c>
      <c r="M181" s="1">
        <v>211</v>
      </c>
      <c r="N181" t="s">
        <v>7816</v>
      </c>
      <c r="O181" s="1">
        <v>0</v>
      </c>
      <c r="P181" s="2" t="s">
        <v>7739</v>
      </c>
      <c r="Q181" s="7" t="str">
        <f t="shared" si="16"/>
        <v>01/02/2017</v>
      </c>
      <c r="R181" s="3" t="s">
        <v>23</v>
      </c>
      <c r="S181" s="1">
        <v>0</v>
      </c>
      <c r="T181">
        <v>0</v>
      </c>
      <c r="U181" s="1">
        <v>0</v>
      </c>
      <c r="V181" s="5" t="str">
        <f t="shared" si="17"/>
        <v>16,'01/02/2017', 217, 180, 'D', 162, 0, 0, '20/02/2017', 7996,51, 211, 'DEBITO EM C/C IRRF S/ FOLHA', 0, '01/02/2017', 'S</v>
      </c>
      <c r="W181" t="str">
        <f t="shared" si="18"/>
        <v>',0, 0, 0</v>
      </c>
      <c r="X181" t="str">
        <f t="shared" si="19"/>
        <v>16,'01/02/2017', 217, 180, 'D', 162, 0, 0, '20/02/2017', 7996,51, 211, 'DEBITO EM C/C IRRF S/ FOLHA', 0, '01/02/2017', 'S',0, 0, 0</v>
      </c>
      <c r="Y181" s="3" t="s">
        <v>7741</v>
      </c>
      <c r="Z181" t="str">
        <f t="shared" si="20"/>
        <v>INSERT INTO TCBLAN (CODEMP,REFERENCIA,NUMLOTE,NUMLANC,TIPLANC,CODCTACTB,CODCONPAR,CODCENCUS,DTMOV,VLRLANC,CODHISTCTB,COMPLHIST,NUMDOC,VENCIMENTO,LIBERADO,CODUSU, CODPROJ, SEQUENCIA) VALUES(16,'01/02/2017', 217, 180, 'D', 162, 0, 0, '20/02/2017', 7996,51, 211, 'DEBITO EM C/C IRRF S/ FOLHA', 0, '01/02/2017', 'S',0, 0, 0)</v>
      </c>
    </row>
    <row r="182" spans="1:26" x14ac:dyDescent="0.2">
      <c r="A182" s="1">
        <v>16</v>
      </c>
      <c r="B182" s="2" t="s">
        <v>7739</v>
      </c>
      <c r="C182" s="7" t="str">
        <f t="shared" si="14"/>
        <v>01/02/2017</v>
      </c>
      <c r="D182" s="1">
        <v>217</v>
      </c>
      <c r="E182" s="1">
        <v>181</v>
      </c>
      <c r="F182" t="s">
        <v>296</v>
      </c>
      <c r="G182">
        <v>28456</v>
      </c>
      <c r="H182" s="1">
        <v>0</v>
      </c>
      <c r="I182" s="1">
        <v>0</v>
      </c>
      <c r="J182" t="s">
        <v>7747</v>
      </c>
      <c r="K182" s="7" t="str">
        <f t="shared" si="15"/>
        <v>20/02/2017</v>
      </c>
      <c r="L182" s="4">
        <v>17040.89</v>
      </c>
      <c r="M182" s="1">
        <v>211</v>
      </c>
      <c r="N182" t="s">
        <v>7817</v>
      </c>
      <c r="O182" s="1">
        <v>0</v>
      </c>
      <c r="P182" s="2" t="s">
        <v>7739</v>
      </c>
      <c r="Q182" s="7" t="str">
        <f t="shared" si="16"/>
        <v>01/02/2017</v>
      </c>
      <c r="R182" s="3" t="s">
        <v>23</v>
      </c>
      <c r="S182" s="1">
        <v>0</v>
      </c>
      <c r="T182">
        <v>0</v>
      </c>
      <c r="U182" s="1">
        <v>0</v>
      </c>
      <c r="V182" s="5" t="str">
        <f t="shared" si="17"/>
        <v>16,'01/02/2017', 217, 181, 'R', 28456, 0, 0, '20/02/2017', 17040,89, 211, 'VL. REF. IRRF S/ PRO LABORE', 0, '01/02/2017', 'S</v>
      </c>
      <c r="W182" t="str">
        <f t="shared" si="18"/>
        <v>',0, 0, 0</v>
      </c>
      <c r="X182" t="str">
        <f t="shared" si="19"/>
        <v>16,'01/02/2017', 217, 181, 'R', 28456, 0, 0, '20/02/2017', 17040,89, 211, 'VL. REF. IRRF S/ PRO LABORE', 0, '01/02/2017', 'S',0, 0, 0</v>
      </c>
      <c r="Y182" s="3" t="s">
        <v>7741</v>
      </c>
      <c r="Z182" t="str">
        <f t="shared" si="20"/>
        <v>INSERT INTO TCBLAN (CODEMP,REFERENCIA,NUMLOTE,NUMLANC,TIPLANC,CODCTACTB,CODCONPAR,CODCENCUS,DTMOV,VLRLANC,CODHISTCTB,COMPLHIST,NUMDOC,VENCIMENTO,LIBERADO,CODUSU, CODPROJ, SEQUENCIA) VALUES(16,'01/02/2017', 217, 181, 'R', 28456, 0, 0, '20/02/2017', 17040,89, 211, 'VL. REF. IRRF S/ PRO LABORE', 0, '01/02/2017', 'S',0, 0, 0)</v>
      </c>
    </row>
    <row r="183" spans="1:26" x14ac:dyDescent="0.2">
      <c r="A183" s="1">
        <v>16</v>
      </c>
      <c r="B183" s="2" t="s">
        <v>7739</v>
      </c>
      <c r="C183" s="7" t="str">
        <f t="shared" si="14"/>
        <v>01/02/2017</v>
      </c>
      <c r="D183" s="1">
        <v>217</v>
      </c>
      <c r="E183" s="1">
        <v>182</v>
      </c>
      <c r="F183" t="s">
        <v>20</v>
      </c>
      <c r="G183">
        <v>162</v>
      </c>
      <c r="H183" s="1">
        <v>0</v>
      </c>
      <c r="I183" s="1">
        <v>0</v>
      </c>
      <c r="J183" t="s">
        <v>7747</v>
      </c>
      <c r="K183" s="7" t="str">
        <f t="shared" si="15"/>
        <v>20/02/2017</v>
      </c>
      <c r="L183" s="4">
        <v>17040.89</v>
      </c>
      <c r="M183" s="1">
        <v>211</v>
      </c>
      <c r="N183" t="s">
        <v>7817</v>
      </c>
      <c r="O183" s="1">
        <v>0</v>
      </c>
      <c r="P183" s="2" t="s">
        <v>7739</v>
      </c>
      <c r="Q183" s="7" t="str">
        <f t="shared" si="16"/>
        <v>01/02/2017</v>
      </c>
      <c r="R183" s="3" t="s">
        <v>23</v>
      </c>
      <c r="S183" s="1">
        <v>0</v>
      </c>
      <c r="T183">
        <v>0</v>
      </c>
      <c r="U183" s="1">
        <v>0</v>
      </c>
      <c r="V183" s="5" t="str">
        <f t="shared" si="17"/>
        <v>16,'01/02/2017', 217, 182, 'D', 162, 0, 0, '20/02/2017', 17040,89, 211, 'VL. REF. IRRF S/ PRO LABORE', 0, '01/02/2017', 'S</v>
      </c>
      <c r="W183" t="str">
        <f t="shared" si="18"/>
        <v>',0, 0, 0</v>
      </c>
      <c r="X183" t="str">
        <f t="shared" si="19"/>
        <v>16,'01/02/2017', 217, 182, 'D', 162, 0, 0, '20/02/2017', 17040,89, 211, 'VL. REF. IRRF S/ PRO LABORE', 0, '01/02/2017', 'S',0, 0, 0</v>
      </c>
      <c r="Y183" s="3" t="s">
        <v>7741</v>
      </c>
      <c r="Z183" t="str">
        <f t="shared" si="20"/>
        <v>INSERT INTO TCBLAN (CODEMP,REFERENCIA,NUMLOTE,NUMLANC,TIPLANC,CODCTACTB,CODCONPAR,CODCENCUS,DTMOV,VLRLANC,CODHISTCTB,COMPLHIST,NUMDOC,VENCIMENTO,LIBERADO,CODUSU, CODPROJ, SEQUENCIA) VALUES(16,'01/02/2017', 217, 182, 'D', 162, 0, 0, '20/02/2017', 17040,89, 211, 'VL. REF. IRRF S/ PRO LABORE', 0, '01/02/2017', 'S',0, 0, 0)</v>
      </c>
    </row>
    <row r="184" spans="1:26" x14ac:dyDescent="0.2">
      <c r="A184" s="1">
        <v>16</v>
      </c>
      <c r="B184" s="2" t="s">
        <v>7739</v>
      </c>
      <c r="C184" s="7" t="str">
        <f t="shared" ref="C184:C247" si="21">TEXT(B184,"DD/MM/AAAA")</f>
        <v>01/02/2017</v>
      </c>
      <c r="D184" s="1">
        <v>217</v>
      </c>
      <c r="E184" s="1">
        <v>183</v>
      </c>
      <c r="F184" t="s">
        <v>296</v>
      </c>
      <c r="G184">
        <v>28456</v>
      </c>
      <c r="H184" s="1">
        <v>0</v>
      </c>
      <c r="I184" s="1">
        <v>0</v>
      </c>
      <c r="J184" t="s">
        <v>7747</v>
      </c>
      <c r="K184" s="7" t="str">
        <f t="shared" ref="K184:K247" si="22">TEXT(J184,"DD/MM/AAAA")</f>
        <v>20/02/2017</v>
      </c>
      <c r="L184" s="4">
        <v>35997.760000000002</v>
      </c>
      <c r="M184" s="1">
        <v>211</v>
      </c>
      <c r="N184" t="s">
        <v>7818</v>
      </c>
      <c r="O184" s="1">
        <v>0</v>
      </c>
      <c r="P184" s="2" t="s">
        <v>7739</v>
      </c>
      <c r="Q184" s="7" t="str">
        <f t="shared" ref="Q184:Q247" si="23">TEXT(P184,"DD/MM/AAAA")</f>
        <v>01/02/2017</v>
      </c>
      <c r="R184" s="3" t="s">
        <v>23</v>
      </c>
      <c r="S184" s="1">
        <v>0</v>
      </c>
      <c r="T184">
        <v>0</v>
      </c>
      <c r="U184" s="1">
        <v>0</v>
      </c>
      <c r="V184" s="5" t="str">
        <f t="shared" si="17"/>
        <v>16,'01/02/2017', 217, 183, 'R', 28456, 0, 0, '20/02/2017', 35997,76, 211, 'DEBITO EM C/C PAGTO INSS COMPETÊNCIA 01/2017', 0, '01/02/2017', 'S</v>
      </c>
      <c r="W184" t="str">
        <f t="shared" si="18"/>
        <v>',0, 0, 0</v>
      </c>
      <c r="X184" t="str">
        <f t="shared" si="19"/>
        <v>16,'01/02/2017', 217, 183, 'R', 28456, 0, 0, '20/02/2017', 35997,76, 211, 'DEBITO EM C/C PAGTO INSS COMPETÊNCIA 01/2017', 0, '01/02/2017', 'S',0, 0, 0</v>
      </c>
      <c r="Y184" s="3" t="s">
        <v>7741</v>
      </c>
      <c r="Z184" t="str">
        <f t="shared" si="20"/>
        <v>INSERT INTO TCBLAN (CODEMP,REFERENCIA,NUMLOTE,NUMLANC,TIPLANC,CODCTACTB,CODCONPAR,CODCENCUS,DTMOV,VLRLANC,CODHISTCTB,COMPLHIST,NUMDOC,VENCIMENTO,LIBERADO,CODUSU, CODPROJ, SEQUENCIA) VALUES(16,'01/02/2017', 217, 183, 'R', 28456, 0, 0, '20/02/2017', 35997,76, 211, 'DEBITO EM C/C PAGTO INSS COMPETÊNCIA 01/2017', 0, '01/02/2017', 'S',0, 0, 0)</v>
      </c>
    </row>
    <row r="185" spans="1:26" x14ac:dyDescent="0.2">
      <c r="A185" s="1">
        <v>16</v>
      </c>
      <c r="B185" s="2" t="s">
        <v>7739</v>
      </c>
      <c r="C185" s="7" t="str">
        <f t="shared" si="21"/>
        <v>01/02/2017</v>
      </c>
      <c r="D185" s="1">
        <v>217</v>
      </c>
      <c r="E185" s="1">
        <v>184</v>
      </c>
      <c r="F185" t="s">
        <v>20</v>
      </c>
      <c r="G185">
        <v>160</v>
      </c>
      <c r="H185" s="1">
        <v>0</v>
      </c>
      <c r="I185" s="1">
        <v>0</v>
      </c>
      <c r="J185" t="s">
        <v>7747</v>
      </c>
      <c r="K185" s="7" t="str">
        <f t="shared" si="22"/>
        <v>20/02/2017</v>
      </c>
      <c r="L185" s="4">
        <v>35997.760000000002</v>
      </c>
      <c r="M185" s="1">
        <v>211</v>
      </c>
      <c r="N185" t="s">
        <v>7818</v>
      </c>
      <c r="O185" s="1">
        <v>0</v>
      </c>
      <c r="P185" s="2" t="s">
        <v>7739</v>
      </c>
      <c r="Q185" s="7" t="str">
        <f t="shared" si="23"/>
        <v>01/02/2017</v>
      </c>
      <c r="R185" s="3" t="s">
        <v>23</v>
      </c>
      <c r="S185" s="1">
        <v>0</v>
      </c>
      <c r="T185">
        <v>0</v>
      </c>
      <c r="U185" s="1">
        <v>0</v>
      </c>
      <c r="V185" s="5" t="str">
        <f t="shared" si="17"/>
        <v>16,'01/02/2017', 217, 184, 'D', 160, 0, 0, '20/02/2017', 35997,76, 211, 'DEBITO EM C/C PAGTO INSS COMPETÊNCIA 01/2017', 0, '01/02/2017', 'S</v>
      </c>
      <c r="W185" t="str">
        <f t="shared" si="18"/>
        <v>',0, 0, 0</v>
      </c>
      <c r="X185" t="str">
        <f t="shared" si="19"/>
        <v>16,'01/02/2017', 217, 184, 'D', 160, 0, 0, '20/02/2017', 35997,76, 211, 'DEBITO EM C/C PAGTO INSS COMPETÊNCIA 01/2017', 0, '01/02/2017', 'S',0, 0, 0</v>
      </c>
      <c r="Y185" s="3" t="s">
        <v>7741</v>
      </c>
      <c r="Z185" t="str">
        <f t="shared" si="20"/>
        <v>INSERT INTO TCBLAN (CODEMP,REFERENCIA,NUMLOTE,NUMLANC,TIPLANC,CODCTACTB,CODCONPAR,CODCENCUS,DTMOV,VLRLANC,CODHISTCTB,COMPLHIST,NUMDOC,VENCIMENTO,LIBERADO,CODUSU, CODPROJ, SEQUENCIA) VALUES(16,'01/02/2017', 217, 184, 'D', 160, 0, 0, '20/02/2017', 35997,76, 211, 'DEBITO EM C/C PAGTO INSS COMPETÊNCIA 01/2017', 0, '01/02/2017', 'S',0, 0, 0)</v>
      </c>
    </row>
    <row r="186" spans="1:26" x14ac:dyDescent="0.2">
      <c r="A186" s="1">
        <v>16</v>
      </c>
      <c r="B186" s="2" t="s">
        <v>7739</v>
      </c>
      <c r="C186" s="7" t="str">
        <f t="shared" si="21"/>
        <v>01/02/2017</v>
      </c>
      <c r="D186" s="1">
        <v>217</v>
      </c>
      <c r="E186" s="1">
        <v>185</v>
      </c>
      <c r="F186" t="s">
        <v>296</v>
      </c>
      <c r="G186">
        <v>28456</v>
      </c>
      <c r="H186" s="1">
        <v>0</v>
      </c>
      <c r="I186" s="1">
        <v>0</v>
      </c>
      <c r="J186" t="s">
        <v>7819</v>
      </c>
      <c r="K186" s="7" t="str">
        <f t="shared" si="22"/>
        <v>21/02/2017</v>
      </c>
      <c r="L186" s="4">
        <v>12</v>
      </c>
      <c r="M186" s="1">
        <v>211</v>
      </c>
      <c r="N186" t="s">
        <v>7773</v>
      </c>
      <c r="O186" s="1">
        <v>0</v>
      </c>
      <c r="P186" s="2" t="s">
        <v>7739</v>
      </c>
      <c r="Q186" s="7" t="str">
        <f t="shared" si="23"/>
        <v>01/02/2017</v>
      </c>
      <c r="R186" s="3" t="s">
        <v>23</v>
      </c>
      <c r="S186" s="1">
        <v>0</v>
      </c>
      <c r="T186">
        <v>0</v>
      </c>
      <c r="U186" s="1">
        <v>0</v>
      </c>
      <c r="V186" s="5" t="str">
        <f t="shared" si="17"/>
        <v>16,'01/02/2017', 217, 185, 'R', 28456, 0, 0, '21/02/2017', 12, 211, 'DEBITO EM C/C TARIFA BANCÁRIA', 0, '01/02/2017', 'S</v>
      </c>
      <c r="W186" t="str">
        <f t="shared" si="18"/>
        <v>',0, 0, 0</v>
      </c>
      <c r="X186" t="str">
        <f t="shared" si="19"/>
        <v>16,'01/02/2017', 217, 185, 'R', 28456, 0, 0, '21/02/2017', 12, 211, 'DEBITO EM C/C TARIFA BANCÁRIA', 0, '01/02/2017', 'S',0, 0, 0</v>
      </c>
      <c r="Y186" s="3" t="s">
        <v>7741</v>
      </c>
      <c r="Z186" t="str">
        <f t="shared" si="20"/>
        <v>INSERT INTO TCBLAN (CODEMP,REFERENCIA,NUMLOTE,NUMLANC,TIPLANC,CODCTACTB,CODCONPAR,CODCENCUS,DTMOV,VLRLANC,CODHISTCTB,COMPLHIST,NUMDOC,VENCIMENTO,LIBERADO,CODUSU, CODPROJ, SEQUENCIA) VALUES(16,'01/02/2017', 217, 185, 'R', 28456, 0, 0, '21/02/2017', 12, 211, 'DEBITO EM C/C TARIFA BANCÁRIA', 0, '01/02/2017', 'S',0, 0, 0)</v>
      </c>
    </row>
    <row r="187" spans="1:26" x14ac:dyDescent="0.2">
      <c r="A187" s="1">
        <v>16</v>
      </c>
      <c r="B187" s="2" t="s">
        <v>7739</v>
      </c>
      <c r="C187" s="7" t="str">
        <f t="shared" si="21"/>
        <v>01/02/2017</v>
      </c>
      <c r="D187" s="1">
        <v>217</v>
      </c>
      <c r="E187" s="1">
        <v>186</v>
      </c>
      <c r="F187" t="s">
        <v>20</v>
      </c>
      <c r="G187">
        <v>6602</v>
      </c>
      <c r="H187" s="1">
        <v>0</v>
      </c>
      <c r="I187" s="1">
        <v>0</v>
      </c>
      <c r="J187" t="s">
        <v>7819</v>
      </c>
      <c r="K187" s="7" t="str">
        <f t="shared" si="22"/>
        <v>21/02/2017</v>
      </c>
      <c r="L187" s="4">
        <v>12</v>
      </c>
      <c r="M187" s="1">
        <v>211</v>
      </c>
      <c r="N187" t="s">
        <v>7773</v>
      </c>
      <c r="O187" s="1">
        <v>0</v>
      </c>
      <c r="P187" s="2" t="s">
        <v>7739</v>
      </c>
      <c r="Q187" s="7" t="str">
        <f t="shared" si="23"/>
        <v>01/02/2017</v>
      </c>
      <c r="R187" s="3" t="s">
        <v>23</v>
      </c>
      <c r="S187" s="1">
        <v>0</v>
      </c>
      <c r="T187">
        <v>0</v>
      </c>
      <c r="U187" s="1">
        <v>0</v>
      </c>
      <c r="V187" s="5" t="str">
        <f t="shared" si="17"/>
        <v>16,'01/02/2017', 217, 186, 'D', 6602, 0, 0, '21/02/2017', 12, 211, 'DEBITO EM C/C TARIFA BANCÁRIA', 0, '01/02/2017', 'S</v>
      </c>
      <c r="W187" t="str">
        <f t="shared" si="18"/>
        <v>',0, 0, 0</v>
      </c>
      <c r="X187" t="str">
        <f t="shared" si="19"/>
        <v>16,'01/02/2017', 217, 186, 'D', 6602, 0, 0, '21/02/2017', 12, 211, 'DEBITO EM C/C TARIFA BANCÁRIA', 0, '01/02/2017', 'S',0, 0, 0</v>
      </c>
      <c r="Y187" s="3" t="s">
        <v>7741</v>
      </c>
      <c r="Z187" t="str">
        <f t="shared" si="20"/>
        <v>INSERT INTO TCBLAN (CODEMP,REFERENCIA,NUMLOTE,NUMLANC,TIPLANC,CODCTACTB,CODCONPAR,CODCENCUS,DTMOV,VLRLANC,CODHISTCTB,COMPLHIST,NUMDOC,VENCIMENTO,LIBERADO,CODUSU, CODPROJ, SEQUENCIA) VALUES(16,'01/02/2017', 217, 186, 'D', 6602, 0, 0, '21/02/2017', 12, 211, 'DEBITO EM C/C TARIFA BANCÁRIA', 0, '01/02/2017', 'S',0, 0, 0)</v>
      </c>
    </row>
    <row r="188" spans="1:26" x14ac:dyDescent="0.2">
      <c r="A188" s="1">
        <v>16</v>
      </c>
      <c r="B188" s="2" t="s">
        <v>7739</v>
      </c>
      <c r="C188" s="7" t="str">
        <f t="shared" si="21"/>
        <v>01/02/2017</v>
      </c>
      <c r="D188" s="1">
        <v>217</v>
      </c>
      <c r="E188" s="1">
        <v>187</v>
      </c>
      <c r="F188" t="s">
        <v>296</v>
      </c>
      <c r="G188">
        <v>28456</v>
      </c>
      <c r="H188" s="1">
        <v>0</v>
      </c>
      <c r="I188" s="1">
        <v>0</v>
      </c>
      <c r="J188" t="s">
        <v>7819</v>
      </c>
      <c r="K188" s="7" t="str">
        <f t="shared" si="22"/>
        <v>21/02/2017</v>
      </c>
      <c r="L188" s="4">
        <v>12058</v>
      </c>
      <c r="M188" s="1">
        <v>211</v>
      </c>
      <c r="N188" t="s">
        <v>7801</v>
      </c>
      <c r="O188" s="1">
        <v>0</v>
      </c>
      <c r="P188" s="2" t="s">
        <v>7739</v>
      </c>
      <c r="Q188" s="7" t="str">
        <f t="shared" si="23"/>
        <v>01/02/2017</v>
      </c>
      <c r="R188" s="3" t="s">
        <v>23</v>
      </c>
      <c r="S188" s="1">
        <v>0</v>
      </c>
      <c r="T188">
        <v>0</v>
      </c>
      <c r="U188" s="1">
        <v>0</v>
      </c>
      <c r="V188" s="5" t="str">
        <f t="shared" si="17"/>
        <v>16,'01/02/2017', 217, 187, 'R', 28456, 0, 0, '21/02/2017', 12058, 211, 'DEBITO EM C/C PAGTO MERIDIANOS', 0, '01/02/2017', 'S</v>
      </c>
      <c r="W188" t="str">
        <f t="shared" si="18"/>
        <v>',0, 0, 0</v>
      </c>
      <c r="X188" t="str">
        <f t="shared" si="19"/>
        <v>16,'01/02/2017', 217, 187, 'R', 28456, 0, 0, '21/02/2017', 12058, 211, 'DEBITO EM C/C PAGTO MERIDIANOS', 0, '01/02/2017', 'S',0, 0, 0</v>
      </c>
      <c r="Y188" s="3" t="s">
        <v>7741</v>
      </c>
      <c r="Z188" t="str">
        <f t="shared" si="20"/>
        <v>INSERT INTO TCBLAN (CODEMP,REFERENCIA,NUMLOTE,NUMLANC,TIPLANC,CODCTACTB,CODCONPAR,CODCENCUS,DTMOV,VLRLANC,CODHISTCTB,COMPLHIST,NUMDOC,VENCIMENTO,LIBERADO,CODUSU, CODPROJ, SEQUENCIA) VALUES(16,'01/02/2017', 217, 187, 'R', 28456, 0, 0, '21/02/2017', 12058, 211, 'DEBITO EM C/C PAGTO MERIDIANOS', 0, '01/02/2017', 'S',0, 0, 0)</v>
      </c>
    </row>
    <row r="189" spans="1:26" x14ac:dyDescent="0.2">
      <c r="A189" s="1">
        <v>16</v>
      </c>
      <c r="B189" s="2" t="s">
        <v>7739</v>
      </c>
      <c r="C189" s="7" t="str">
        <f t="shared" si="21"/>
        <v>01/02/2017</v>
      </c>
      <c r="D189" s="1">
        <v>217</v>
      </c>
      <c r="E189" s="1">
        <v>188</v>
      </c>
      <c r="F189" t="s">
        <v>20</v>
      </c>
      <c r="G189">
        <v>6596</v>
      </c>
      <c r="H189" s="1">
        <v>0</v>
      </c>
      <c r="I189" s="1">
        <v>0</v>
      </c>
      <c r="J189" t="s">
        <v>7819</v>
      </c>
      <c r="K189" s="7" t="str">
        <f t="shared" si="22"/>
        <v>21/02/2017</v>
      </c>
      <c r="L189" s="4">
        <v>12058</v>
      </c>
      <c r="M189" s="1">
        <v>211</v>
      </c>
      <c r="N189" t="s">
        <v>7801</v>
      </c>
      <c r="O189" s="1">
        <v>0</v>
      </c>
      <c r="P189" s="2" t="s">
        <v>7739</v>
      </c>
      <c r="Q189" s="7" t="str">
        <f t="shared" si="23"/>
        <v>01/02/2017</v>
      </c>
      <c r="R189" s="3" t="s">
        <v>23</v>
      </c>
      <c r="S189" s="1">
        <v>0</v>
      </c>
      <c r="T189">
        <v>0</v>
      </c>
      <c r="U189" s="1">
        <v>0</v>
      </c>
      <c r="V189" s="5" t="str">
        <f t="shared" si="17"/>
        <v>16,'01/02/2017', 217, 188, 'D', 6596, 0, 0, '21/02/2017', 12058, 211, 'DEBITO EM C/C PAGTO MERIDIANOS', 0, '01/02/2017', 'S</v>
      </c>
      <c r="W189" t="str">
        <f t="shared" si="18"/>
        <v>',0, 0, 0</v>
      </c>
      <c r="X189" t="str">
        <f t="shared" si="19"/>
        <v>16,'01/02/2017', 217, 188, 'D', 6596, 0, 0, '21/02/2017', 12058, 211, 'DEBITO EM C/C PAGTO MERIDIANOS', 0, '01/02/2017', 'S',0, 0, 0</v>
      </c>
      <c r="Y189" s="3" t="s">
        <v>7741</v>
      </c>
      <c r="Z189" t="str">
        <f t="shared" si="20"/>
        <v>INSERT INTO TCBLAN (CODEMP,REFERENCIA,NUMLOTE,NUMLANC,TIPLANC,CODCTACTB,CODCONPAR,CODCENCUS,DTMOV,VLRLANC,CODHISTCTB,COMPLHIST,NUMDOC,VENCIMENTO,LIBERADO,CODUSU, CODPROJ, SEQUENCIA) VALUES(16,'01/02/2017', 217, 188, 'D', 6596, 0, 0, '21/02/2017', 12058, 211, 'DEBITO EM C/C PAGTO MERIDIANOS', 0, '01/02/2017', 'S',0, 0, 0)</v>
      </c>
    </row>
    <row r="190" spans="1:26" x14ac:dyDescent="0.2">
      <c r="A190" s="1">
        <v>16</v>
      </c>
      <c r="B190" s="2" t="s">
        <v>7739</v>
      </c>
      <c r="C190" s="7" t="str">
        <f t="shared" si="21"/>
        <v>01/02/2017</v>
      </c>
      <c r="D190" s="1">
        <v>217</v>
      </c>
      <c r="E190" s="1">
        <v>189</v>
      </c>
      <c r="F190" t="s">
        <v>296</v>
      </c>
      <c r="G190">
        <v>28456</v>
      </c>
      <c r="H190" s="1">
        <v>0</v>
      </c>
      <c r="I190" s="1">
        <v>0</v>
      </c>
      <c r="J190" t="s">
        <v>7761</v>
      </c>
      <c r="K190" s="7" t="str">
        <f t="shared" si="22"/>
        <v>22/02/2017</v>
      </c>
      <c r="L190" s="4">
        <v>0.52</v>
      </c>
      <c r="M190" s="1">
        <v>211</v>
      </c>
      <c r="N190" t="s">
        <v>7773</v>
      </c>
      <c r="O190" s="1">
        <v>0</v>
      </c>
      <c r="P190" s="2" t="s">
        <v>7739</v>
      </c>
      <c r="Q190" s="7" t="str">
        <f t="shared" si="23"/>
        <v>01/02/2017</v>
      </c>
      <c r="R190" s="3" t="s">
        <v>23</v>
      </c>
      <c r="S190" s="1">
        <v>0</v>
      </c>
      <c r="T190">
        <v>0</v>
      </c>
      <c r="U190" s="1">
        <v>0</v>
      </c>
      <c r="V190" s="5" t="str">
        <f t="shared" si="17"/>
        <v>16,'01/02/2017', 217, 189, 'R', 28456, 0, 0, '22/02/2017', 0,52, 211, 'DEBITO EM C/C TARIFA BANCÁRIA', 0, '01/02/2017', 'S</v>
      </c>
      <c r="W190" t="str">
        <f t="shared" si="18"/>
        <v>',0, 0, 0</v>
      </c>
      <c r="X190" t="str">
        <f t="shared" si="19"/>
        <v>16,'01/02/2017', 217, 189, 'R', 28456, 0, 0, '22/02/2017', 0,52, 211, 'DEBITO EM C/C TARIFA BANCÁRIA', 0, '01/02/2017', 'S',0, 0, 0</v>
      </c>
      <c r="Y190" s="3" t="s">
        <v>7741</v>
      </c>
      <c r="Z190" t="str">
        <f t="shared" si="20"/>
        <v>INSERT INTO TCBLAN (CODEMP,REFERENCIA,NUMLOTE,NUMLANC,TIPLANC,CODCTACTB,CODCONPAR,CODCENCUS,DTMOV,VLRLANC,CODHISTCTB,COMPLHIST,NUMDOC,VENCIMENTO,LIBERADO,CODUSU, CODPROJ, SEQUENCIA) VALUES(16,'01/02/2017', 217, 189, 'R', 28456, 0, 0, '22/02/2017', 0,52, 211, 'DEBITO EM C/C TARIFA BANCÁRIA', 0, '01/02/2017', 'S',0, 0, 0)</v>
      </c>
    </row>
    <row r="191" spans="1:26" x14ac:dyDescent="0.2">
      <c r="A191" s="1">
        <v>16</v>
      </c>
      <c r="B191" s="2" t="s">
        <v>7739</v>
      </c>
      <c r="C191" s="7" t="str">
        <f t="shared" si="21"/>
        <v>01/02/2017</v>
      </c>
      <c r="D191" s="1">
        <v>217</v>
      </c>
      <c r="E191" s="1">
        <v>190</v>
      </c>
      <c r="F191" t="s">
        <v>20</v>
      </c>
      <c r="G191">
        <v>6602</v>
      </c>
      <c r="H191" s="1">
        <v>0</v>
      </c>
      <c r="I191" s="1">
        <v>0</v>
      </c>
      <c r="J191" t="s">
        <v>7761</v>
      </c>
      <c r="K191" s="7" t="str">
        <f t="shared" si="22"/>
        <v>22/02/2017</v>
      </c>
      <c r="L191" s="4">
        <v>0.52</v>
      </c>
      <c r="M191" s="1">
        <v>211</v>
      </c>
      <c r="N191" t="s">
        <v>7773</v>
      </c>
      <c r="O191" s="1">
        <v>0</v>
      </c>
      <c r="P191" s="2" t="s">
        <v>7739</v>
      </c>
      <c r="Q191" s="7" t="str">
        <f t="shared" si="23"/>
        <v>01/02/2017</v>
      </c>
      <c r="R191" s="3" t="s">
        <v>23</v>
      </c>
      <c r="S191" s="1">
        <v>0</v>
      </c>
      <c r="T191">
        <v>0</v>
      </c>
      <c r="U191" s="1">
        <v>0</v>
      </c>
      <c r="V191" s="5" t="str">
        <f t="shared" si="17"/>
        <v>16,'01/02/2017', 217, 190, 'D', 6602, 0, 0, '22/02/2017', 0,52, 211, 'DEBITO EM C/C TARIFA BANCÁRIA', 0, '01/02/2017', 'S</v>
      </c>
      <c r="W191" t="str">
        <f t="shared" si="18"/>
        <v>',0, 0, 0</v>
      </c>
      <c r="X191" t="str">
        <f t="shared" si="19"/>
        <v>16,'01/02/2017', 217, 190, 'D', 6602, 0, 0, '22/02/2017', 0,52, 211, 'DEBITO EM C/C TARIFA BANCÁRIA', 0, '01/02/2017', 'S',0, 0, 0</v>
      </c>
      <c r="Y191" s="3" t="s">
        <v>7741</v>
      </c>
      <c r="Z191" t="str">
        <f t="shared" si="20"/>
        <v>INSERT INTO TCBLAN (CODEMP,REFERENCIA,NUMLOTE,NUMLANC,TIPLANC,CODCTACTB,CODCONPAR,CODCENCUS,DTMOV,VLRLANC,CODHISTCTB,COMPLHIST,NUMDOC,VENCIMENTO,LIBERADO,CODUSU, CODPROJ, SEQUENCIA) VALUES(16,'01/02/2017', 217, 190, 'D', 6602, 0, 0, '22/02/2017', 0,52, 211, 'DEBITO EM C/C TARIFA BANCÁRIA', 0, '01/02/2017', 'S',0, 0, 0)</v>
      </c>
    </row>
    <row r="192" spans="1:26" x14ac:dyDescent="0.2">
      <c r="A192" s="1">
        <v>16</v>
      </c>
      <c r="B192" s="2" t="s">
        <v>7739</v>
      </c>
      <c r="C192" s="7" t="str">
        <f t="shared" si="21"/>
        <v>01/02/2017</v>
      </c>
      <c r="D192" s="1">
        <v>217</v>
      </c>
      <c r="E192" s="1">
        <v>191</v>
      </c>
      <c r="F192" t="s">
        <v>296</v>
      </c>
      <c r="G192">
        <v>28456</v>
      </c>
      <c r="H192" s="1">
        <v>0</v>
      </c>
      <c r="I192" s="1">
        <v>0</v>
      </c>
      <c r="J192" t="s">
        <v>7761</v>
      </c>
      <c r="K192" s="7" t="str">
        <f t="shared" si="22"/>
        <v>22/02/2017</v>
      </c>
      <c r="L192" s="4">
        <v>11395.3</v>
      </c>
      <c r="M192" s="1">
        <v>211</v>
      </c>
      <c r="N192" t="s">
        <v>7820</v>
      </c>
      <c r="O192" s="1">
        <v>0</v>
      </c>
      <c r="P192" s="2" t="s">
        <v>7739</v>
      </c>
      <c r="Q192" s="7" t="str">
        <f t="shared" si="23"/>
        <v>01/02/2017</v>
      </c>
      <c r="R192" s="3" t="s">
        <v>23</v>
      </c>
      <c r="S192" s="1">
        <v>0</v>
      </c>
      <c r="T192">
        <v>0</v>
      </c>
      <c r="U192" s="1">
        <v>0</v>
      </c>
      <c r="V192" s="5" t="str">
        <f t="shared" si="17"/>
        <v>16,'01/02/2017', 217, 191, 'R', 28456, 0, 0, '22/02/2017', 11395,3, 211, 'DEBITO EM C/C DESPESA COM MUDANÇA GRANERO MARIA RAQUEL', 0, '01/02/2017', 'S</v>
      </c>
      <c r="W192" t="str">
        <f t="shared" si="18"/>
        <v>',0, 0, 0</v>
      </c>
      <c r="X192" t="str">
        <f t="shared" si="19"/>
        <v>16,'01/02/2017', 217, 191, 'R', 28456, 0, 0, '22/02/2017', 11395,3, 211, 'DEBITO EM C/C DESPESA COM MUDANÇA GRANERO MARIA RAQUEL', 0, '01/02/2017', 'S',0, 0, 0</v>
      </c>
      <c r="Y192" s="3" t="s">
        <v>7741</v>
      </c>
      <c r="Z192" t="str">
        <f t="shared" si="20"/>
        <v>INSERT INTO TCBLAN (CODEMP,REFERENCIA,NUMLOTE,NUMLANC,TIPLANC,CODCTACTB,CODCONPAR,CODCENCUS,DTMOV,VLRLANC,CODHISTCTB,COMPLHIST,NUMDOC,VENCIMENTO,LIBERADO,CODUSU, CODPROJ, SEQUENCIA) VALUES(16,'01/02/2017', 217, 191, 'R', 28456, 0, 0, '22/02/2017', 11395,3, 211, 'DEBITO EM C/C DESPESA COM MUDANÇA GRANERO MARIA RAQUEL', 0, '01/02/2017', 'S',0, 0, 0)</v>
      </c>
    </row>
    <row r="193" spans="1:26" x14ac:dyDescent="0.2">
      <c r="A193" s="1">
        <v>16</v>
      </c>
      <c r="B193" s="2" t="s">
        <v>7739</v>
      </c>
      <c r="C193" s="7" t="str">
        <f t="shared" si="21"/>
        <v>01/02/2017</v>
      </c>
      <c r="D193" s="1">
        <v>217</v>
      </c>
      <c r="E193" s="1">
        <v>192</v>
      </c>
      <c r="F193" t="s">
        <v>20</v>
      </c>
      <c r="G193">
        <v>468</v>
      </c>
      <c r="H193" s="1">
        <v>0</v>
      </c>
      <c r="I193" s="1">
        <v>0</v>
      </c>
      <c r="J193" t="s">
        <v>7761</v>
      </c>
      <c r="K193" s="7" t="str">
        <f t="shared" si="22"/>
        <v>22/02/2017</v>
      </c>
      <c r="L193" s="4">
        <v>11395.3</v>
      </c>
      <c r="M193" s="1">
        <v>211</v>
      </c>
      <c r="N193" t="s">
        <v>7820</v>
      </c>
      <c r="O193" s="1">
        <v>0</v>
      </c>
      <c r="P193" s="2" t="s">
        <v>7739</v>
      </c>
      <c r="Q193" s="7" t="str">
        <f t="shared" si="23"/>
        <v>01/02/2017</v>
      </c>
      <c r="R193" s="3" t="s">
        <v>23</v>
      </c>
      <c r="S193" s="1">
        <v>0</v>
      </c>
      <c r="T193">
        <v>0</v>
      </c>
      <c r="U193" s="1">
        <v>0</v>
      </c>
      <c r="V193" s="5" t="str">
        <f t="shared" si="17"/>
        <v>16,'01/02/2017', 217, 192, 'D', 468, 0, 0, '22/02/2017', 11395,3, 211, 'DEBITO EM C/C DESPESA COM MUDANÇA GRANERO MARIA RAQUEL', 0, '01/02/2017', 'S</v>
      </c>
      <c r="W193" t="str">
        <f t="shared" si="18"/>
        <v>',0, 0, 0</v>
      </c>
      <c r="X193" t="str">
        <f t="shared" si="19"/>
        <v>16,'01/02/2017', 217, 192, 'D', 468, 0, 0, '22/02/2017', 11395,3, 211, 'DEBITO EM C/C DESPESA COM MUDANÇA GRANERO MARIA RAQUEL', 0, '01/02/2017', 'S',0, 0, 0</v>
      </c>
      <c r="Y193" s="3" t="s">
        <v>7741</v>
      </c>
      <c r="Z193" t="str">
        <f t="shared" si="20"/>
        <v>INSERT INTO TCBLAN (CODEMP,REFERENCIA,NUMLOTE,NUMLANC,TIPLANC,CODCTACTB,CODCONPAR,CODCENCUS,DTMOV,VLRLANC,CODHISTCTB,COMPLHIST,NUMDOC,VENCIMENTO,LIBERADO,CODUSU, CODPROJ, SEQUENCIA) VALUES(16,'01/02/2017', 217, 192, 'D', 468, 0, 0, '22/02/2017', 11395,3, 211, 'DEBITO EM C/C DESPESA COM MUDANÇA GRANERO MARIA RAQUEL', 0, '01/02/2017', 'S',0, 0, 0)</v>
      </c>
    </row>
    <row r="194" spans="1:26" x14ac:dyDescent="0.2">
      <c r="A194" s="1">
        <v>16</v>
      </c>
      <c r="B194" s="2" t="s">
        <v>7739</v>
      </c>
      <c r="C194" s="7" t="str">
        <f t="shared" si="21"/>
        <v>01/02/2017</v>
      </c>
      <c r="D194" s="1">
        <v>217</v>
      </c>
      <c r="E194" s="1">
        <v>193</v>
      </c>
      <c r="F194" t="s">
        <v>20</v>
      </c>
      <c r="G194">
        <v>28456</v>
      </c>
      <c r="H194" s="1">
        <v>0</v>
      </c>
      <c r="I194" s="1">
        <v>0</v>
      </c>
      <c r="J194" t="s">
        <v>7749</v>
      </c>
      <c r="K194" s="7" t="str">
        <f t="shared" si="22"/>
        <v>24/02/2017</v>
      </c>
      <c r="L194" s="4">
        <v>66916.960000000006</v>
      </c>
      <c r="M194" s="1">
        <v>211</v>
      </c>
      <c r="N194" t="s">
        <v>7821</v>
      </c>
      <c r="O194" s="1">
        <v>0</v>
      </c>
      <c r="P194" s="2" t="s">
        <v>7739</v>
      </c>
      <c r="Q194" s="7" t="str">
        <f t="shared" si="23"/>
        <v>01/02/2017</v>
      </c>
      <c r="R194" s="3" t="s">
        <v>23</v>
      </c>
      <c r="S194" s="1">
        <v>0</v>
      </c>
      <c r="T194">
        <v>0</v>
      </c>
      <c r="U194" s="1">
        <v>0</v>
      </c>
      <c r="V194" s="5" t="str">
        <f t="shared" ref="V194:V257" si="24">CONCATENATE(A194,",'",B194,"', ",D194,", ",E194,", '",F194,"', ",G194,", ",H194,", ",I194,", '",J194,"', ",L194,", ",M194,", '",N194,"', ",O194,", '",P194,"', '",R194)</f>
        <v>16,'01/02/2017', 217, 193, 'D', 28456, 0, 0, '24/02/2017', 66916,96, 211, 'CREDITO EM C/C VALE MAIS', 0, '01/02/2017', 'S</v>
      </c>
      <c r="W194" t="str">
        <f t="shared" ref="W194:W257" si="25">CONCATENATE("',",S194,", ",T194,", ",U194)</f>
        <v>',0, 0, 0</v>
      </c>
      <c r="X194" t="str">
        <f t="shared" ref="X194:X257" si="26">CONCATENATE(V194,W194)</f>
        <v>16,'01/02/2017', 217, 193, 'D', 28456, 0, 0, '24/02/2017', 66916,96, 211, 'CREDITO EM C/C VALE MAIS', 0, '01/02/2017', 'S',0, 0, 0</v>
      </c>
      <c r="Y194" s="3" t="s">
        <v>7741</v>
      </c>
      <c r="Z194" t="str">
        <f t="shared" ref="Z194:Z257" si="27">CONCATENATE(Y194,X194,")")</f>
        <v>INSERT INTO TCBLAN (CODEMP,REFERENCIA,NUMLOTE,NUMLANC,TIPLANC,CODCTACTB,CODCONPAR,CODCENCUS,DTMOV,VLRLANC,CODHISTCTB,COMPLHIST,NUMDOC,VENCIMENTO,LIBERADO,CODUSU, CODPROJ, SEQUENCIA) VALUES(16,'01/02/2017', 217, 193, 'D', 28456, 0, 0, '24/02/2017', 66916,96, 211, 'CREDITO EM C/C VALE MAIS', 0, '01/02/2017', 'S',0, 0, 0)</v>
      </c>
    </row>
    <row r="195" spans="1:26" x14ac:dyDescent="0.2">
      <c r="A195" s="1">
        <v>16</v>
      </c>
      <c r="B195" s="2" t="s">
        <v>7739</v>
      </c>
      <c r="C195" s="7" t="str">
        <f t="shared" si="21"/>
        <v>01/02/2017</v>
      </c>
      <c r="D195" s="1">
        <v>217</v>
      </c>
      <c r="E195" s="1">
        <v>194</v>
      </c>
      <c r="F195" t="s">
        <v>296</v>
      </c>
      <c r="G195">
        <v>28466</v>
      </c>
      <c r="H195" s="1">
        <v>0</v>
      </c>
      <c r="I195" s="1">
        <v>0</v>
      </c>
      <c r="J195" t="s">
        <v>7749</v>
      </c>
      <c r="K195" s="7" t="str">
        <f t="shared" si="22"/>
        <v>24/02/2017</v>
      </c>
      <c r="L195" s="4">
        <v>66916.960000000006</v>
      </c>
      <c r="M195" s="1">
        <v>211</v>
      </c>
      <c r="N195" t="s">
        <v>7821</v>
      </c>
      <c r="O195" s="1">
        <v>0</v>
      </c>
      <c r="P195" s="2" t="s">
        <v>7739</v>
      </c>
      <c r="Q195" s="7" t="str">
        <f t="shared" si="23"/>
        <v>01/02/2017</v>
      </c>
      <c r="R195" s="3" t="s">
        <v>23</v>
      </c>
      <c r="S195" s="1">
        <v>0</v>
      </c>
      <c r="T195">
        <v>0</v>
      </c>
      <c r="U195" s="1">
        <v>0</v>
      </c>
      <c r="V195" s="5" t="str">
        <f t="shared" si="24"/>
        <v>16,'01/02/2017', 217, 194, 'R', 28466, 0, 0, '24/02/2017', 66916,96, 211, 'CREDITO EM C/C VALE MAIS', 0, '01/02/2017', 'S</v>
      </c>
      <c r="W195" t="str">
        <f t="shared" si="25"/>
        <v>',0, 0, 0</v>
      </c>
      <c r="X195" t="str">
        <f t="shared" si="26"/>
        <v>16,'01/02/2017', 217, 194, 'R', 28466, 0, 0, '24/02/2017', 66916,96, 211, 'CREDITO EM C/C VALE MAIS', 0, '01/02/2017', 'S',0, 0, 0</v>
      </c>
      <c r="Y195" s="3" t="s">
        <v>7741</v>
      </c>
      <c r="Z195" t="str">
        <f t="shared" si="27"/>
        <v>INSERT INTO TCBLAN (CODEMP,REFERENCIA,NUMLOTE,NUMLANC,TIPLANC,CODCTACTB,CODCONPAR,CODCENCUS,DTMOV,VLRLANC,CODHISTCTB,COMPLHIST,NUMDOC,VENCIMENTO,LIBERADO,CODUSU, CODPROJ, SEQUENCIA) VALUES(16,'01/02/2017', 217, 194, 'R', 28466, 0, 0, '24/02/2017', 66916,96, 211, 'CREDITO EM C/C VALE MAIS', 0, '01/02/2017', 'S',0, 0, 0)</v>
      </c>
    </row>
    <row r="196" spans="1:26" x14ac:dyDescent="0.2">
      <c r="A196" s="1">
        <v>16</v>
      </c>
      <c r="B196" s="2" t="s">
        <v>7739</v>
      </c>
      <c r="C196" s="7" t="str">
        <f t="shared" si="21"/>
        <v>01/02/2017</v>
      </c>
      <c r="D196" s="1">
        <v>217</v>
      </c>
      <c r="E196" s="1">
        <v>195</v>
      </c>
      <c r="F196" t="s">
        <v>20</v>
      </c>
      <c r="G196">
        <v>28456</v>
      </c>
      <c r="H196" s="1">
        <v>0</v>
      </c>
      <c r="I196" s="1">
        <v>0</v>
      </c>
      <c r="J196" t="s">
        <v>7749</v>
      </c>
      <c r="K196" s="7" t="str">
        <f t="shared" si="22"/>
        <v>24/02/2017</v>
      </c>
      <c r="L196" s="4">
        <v>102136.41</v>
      </c>
      <c r="M196" s="1">
        <v>211</v>
      </c>
      <c r="N196" t="s">
        <v>7822</v>
      </c>
      <c r="O196" s="1">
        <v>0</v>
      </c>
      <c r="P196" s="2" t="s">
        <v>7739</v>
      </c>
      <c r="Q196" s="7" t="str">
        <f t="shared" si="23"/>
        <v>01/02/2017</v>
      </c>
      <c r="R196" s="3" t="s">
        <v>23</v>
      </c>
      <c r="S196" s="1">
        <v>0</v>
      </c>
      <c r="T196">
        <v>0</v>
      </c>
      <c r="U196" s="1">
        <v>0</v>
      </c>
      <c r="V196" s="5" t="str">
        <f t="shared" si="24"/>
        <v>16,'01/02/2017', 217, 195, 'D', 28456, 0, 0, '24/02/2017', 102136,41, 211, 'DEBITO EM C/C PAGTO PLANINVEST', 0, '01/02/2017', 'S</v>
      </c>
      <c r="W196" t="str">
        <f t="shared" si="25"/>
        <v>',0, 0, 0</v>
      </c>
      <c r="X196" t="str">
        <f t="shared" si="26"/>
        <v>16,'01/02/2017', 217, 195, 'D', 28456, 0, 0, '24/02/2017', 102136,41, 211, 'DEBITO EM C/C PAGTO PLANINVEST', 0, '01/02/2017', 'S',0, 0, 0</v>
      </c>
      <c r="Y196" s="3" t="s">
        <v>7741</v>
      </c>
      <c r="Z196" t="str">
        <f t="shared" si="27"/>
        <v>INSERT INTO TCBLAN (CODEMP,REFERENCIA,NUMLOTE,NUMLANC,TIPLANC,CODCTACTB,CODCONPAR,CODCENCUS,DTMOV,VLRLANC,CODHISTCTB,COMPLHIST,NUMDOC,VENCIMENTO,LIBERADO,CODUSU, CODPROJ, SEQUENCIA) VALUES(16,'01/02/2017', 217, 195, 'D', 28456, 0, 0, '24/02/2017', 102136,41, 211, 'DEBITO EM C/C PAGTO PLANINVEST', 0, '01/02/2017', 'S',0, 0, 0)</v>
      </c>
    </row>
    <row r="197" spans="1:26" x14ac:dyDescent="0.2">
      <c r="A197" s="1">
        <v>16</v>
      </c>
      <c r="B197" s="2" t="s">
        <v>7739</v>
      </c>
      <c r="C197" s="7" t="str">
        <f t="shared" si="21"/>
        <v>01/02/2017</v>
      </c>
      <c r="D197" s="1">
        <v>217</v>
      </c>
      <c r="E197" s="1">
        <v>196</v>
      </c>
      <c r="F197" t="s">
        <v>296</v>
      </c>
      <c r="G197">
        <v>28467</v>
      </c>
      <c r="H197" s="1">
        <v>0</v>
      </c>
      <c r="I197" s="1">
        <v>0</v>
      </c>
      <c r="J197" t="s">
        <v>7749</v>
      </c>
      <c r="K197" s="7" t="str">
        <f t="shared" si="22"/>
        <v>24/02/2017</v>
      </c>
      <c r="L197" s="4">
        <v>102136.41</v>
      </c>
      <c r="M197" s="1">
        <v>211</v>
      </c>
      <c r="N197" t="s">
        <v>7822</v>
      </c>
      <c r="O197" s="1">
        <v>0</v>
      </c>
      <c r="P197" s="2" t="s">
        <v>7739</v>
      </c>
      <c r="Q197" s="7" t="str">
        <f t="shared" si="23"/>
        <v>01/02/2017</v>
      </c>
      <c r="R197" s="3" t="s">
        <v>23</v>
      </c>
      <c r="S197" s="1">
        <v>0</v>
      </c>
      <c r="T197">
        <v>0</v>
      </c>
      <c r="U197" s="1">
        <v>0</v>
      </c>
      <c r="V197" s="5" t="str">
        <f t="shared" si="24"/>
        <v>16,'01/02/2017', 217, 196, 'R', 28467, 0, 0, '24/02/2017', 102136,41, 211, 'DEBITO EM C/C PAGTO PLANINVEST', 0, '01/02/2017', 'S</v>
      </c>
      <c r="W197" t="str">
        <f t="shared" si="25"/>
        <v>',0, 0, 0</v>
      </c>
      <c r="X197" t="str">
        <f t="shared" si="26"/>
        <v>16,'01/02/2017', 217, 196, 'R', 28467, 0, 0, '24/02/2017', 102136,41, 211, 'DEBITO EM C/C PAGTO PLANINVEST', 0, '01/02/2017', 'S',0, 0, 0</v>
      </c>
      <c r="Y197" s="3" t="s">
        <v>7741</v>
      </c>
      <c r="Z197" t="str">
        <f t="shared" si="27"/>
        <v>INSERT INTO TCBLAN (CODEMP,REFERENCIA,NUMLOTE,NUMLANC,TIPLANC,CODCTACTB,CODCONPAR,CODCENCUS,DTMOV,VLRLANC,CODHISTCTB,COMPLHIST,NUMDOC,VENCIMENTO,LIBERADO,CODUSU, CODPROJ, SEQUENCIA) VALUES(16,'01/02/2017', 217, 196, 'R', 28467, 0, 0, '24/02/2017', 102136,41, 211, 'DEBITO EM C/C PAGTO PLANINVEST', 0, '01/02/2017', 'S',0, 0, 0)</v>
      </c>
    </row>
    <row r="198" spans="1:26" x14ac:dyDescent="0.2">
      <c r="A198" s="1">
        <v>16</v>
      </c>
      <c r="B198" s="2" t="s">
        <v>7739</v>
      </c>
      <c r="C198" s="7" t="str">
        <f t="shared" si="21"/>
        <v>01/02/2017</v>
      </c>
      <c r="D198" s="1">
        <v>217</v>
      </c>
      <c r="E198" s="1">
        <v>197</v>
      </c>
      <c r="F198" t="s">
        <v>296</v>
      </c>
      <c r="G198">
        <v>28456</v>
      </c>
      <c r="H198" s="1">
        <v>0</v>
      </c>
      <c r="I198" s="1">
        <v>0</v>
      </c>
      <c r="J198" t="s">
        <v>7749</v>
      </c>
      <c r="K198" s="7" t="str">
        <f t="shared" si="22"/>
        <v>24/02/2017</v>
      </c>
      <c r="L198" s="4">
        <v>19.600000000000001</v>
      </c>
      <c r="M198" s="1">
        <v>211</v>
      </c>
      <c r="N198" t="s">
        <v>7823</v>
      </c>
      <c r="O198" s="1">
        <v>0</v>
      </c>
      <c r="P198" s="2" t="s">
        <v>7739</v>
      </c>
      <c r="Q198" s="7" t="str">
        <f t="shared" si="23"/>
        <v>01/02/2017</v>
      </c>
      <c r="R198" s="3" t="s">
        <v>23</v>
      </c>
      <c r="S198" s="1">
        <v>0</v>
      </c>
      <c r="T198">
        <v>0</v>
      </c>
      <c r="U198" s="1">
        <v>0</v>
      </c>
      <c r="V198" s="5" t="str">
        <f t="shared" si="24"/>
        <v>16,'01/02/2017', 217, 197, 'R', 28456, 0, 0, '24/02/2017', 19,6, 211, 'DEBITO EM C/C PAGTO BRADESCO SEGURO DE VIDA', 0, '01/02/2017', 'S</v>
      </c>
      <c r="W198" t="str">
        <f t="shared" si="25"/>
        <v>',0, 0, 0</v>
      </c>
      <c r="X198" t="str">
        <f t="shared" si="26"/>
        <v>16,'01/02/2017', 217, 197, 'R', 28456, 0, 0, '24/02/2017', 19,6, 211, 'DEBITO EM C/C PAGTO BRADESCO SEGURO DE VIDA', 0, '01/02/2017', 'S',0, 0, 0</v>
      </c>
      <c r="Y198" s="3" t="s">
        <v>7741</v>
      </c>
      <c r="Z198" t="str">
        <f t="shared" si="27"/>
        <v>INSERT INTO TCBLAN (CODEMP,REFERENCIA,NUMLOTE,NUMLANC,TIPLANC,CODCTACTB,CODCONPAR,CODCENCUS,DTMOV,VLRLANC,CODHISTCTB,COMPLHIST,NUMDOC,VENCIMENTO,LIBERADO,CODUSU, CODPROJ, SEQUENCIA) VALUES(16,'01/02/2017', 217, 197, 'R', 28456, 0, 0, '24/02/2017', 19,6, 211, 'DEBITO EM C/C PAGTO BRADESCO SEGURO DE VIDA', 0, '01/02/2017', 'S',0, 0, 0)</v>
      </c>
    </row>
    <row r="199" spans="1:26" x14ac:dyDescent="0.2">
      <c r="A199" s="1">
        <v>16</v>
      </c>
      <c r="B199" s="2" t="s">
        <v>7739</v>
      </c>
      <c r="C199" s="7" t="str">
        <f t="shared" si="21"/>
        <v>01/02/2017</v>
      </c>
      <c r="D199" s="1">
        <v>217</v>
      </c>
      <c r="E199" s="1">
        <v>198</v>
      </c>
      <c r="F199" t="s">
        <v>20</v>
      </c>
      <c r="G199">
        <v>432</v>
      </c>
      <c r="H199" s="1">
        <v>0</v>
      </c>
      <c r="I199" s="1">
        <v>0</v>
      </c>
      <c r="J199" t="s">
        <v>7749</v>
      </c>
      <c r="K199" s="7" t="str">
        <f t="shared" si="22"/>
        <v>24/02/2017</v>
      </c>
      <c r="L199" s="4">
        <v>19.600000000000001</v>
      </c>
      <c r="M199" s="1">
        <v>211</v>
      </c>
      <c r="N199" t="s">
        <v>7823</v>
      </c>
      <c r="O199" s="1">
        <v>0</v>
      </c>
      <c r="P199" s="2" t="s">
        <v>7739</v>
      </c>
      <c r="Q199" s="7" t="str">
        <f t="shared" si="23"/>
        <v>01/02/2017</v>
      </c>
      <c r="R199" s="3" t="s">
        <v>23</v>
      </c>
      <c r="S199" s="1">
        <v>0</v>
      </c>
      <c r="T199">
        <v>0</v>
      </c>
      <c r="U199" s="1">
        <v>0</v>
      </c>
      <c r="V199" s="5" t="str">
        <f t="shared" si="24"/>
        <v>16,'01/02/2017', 217, 198, 'D', 432, 0, 0, '24/02/2017', 19,6, 211, 'DEBITO EM C/C PAGTO BRADESCO SEGURO DE VIDA', 0, '01/02/2017', 'S</v>
      </c>
      <c r="W199" t="str">
        <f t="shared" si="25"/>
        <v>',0, 0, 0</v>
      </c>
      <c r="X199" t="str">
        <f t="shared" si="26"/>
        <v>16,'01/02/2017', 217, 198, 'D', 432, 0, 0, '24/02/2017', 19,6, 211, 'DEBITO EM C/C PAGTO BRADESCO SEGURO DE VIDA', 0, '01/02/2017', 'S',0, 0, 0</v>
      </c>
      <c r="Y199" s="3" t="s">
        <v>7741</v>
      </c>
      <c r="Z199" t="str">
        <f t="shared" si="27"/>
        <v>INSERT INTO TCBLAN (CODEMP,REFERENCIA,NUMLOTE,NUMLANC,TIPLANC,CODCTACTB,CODCONPAR,CODCENCUS,DTMOV,VLRLANC,CODHISTCTB,COMPLHIST,NUMDOC,VENCIMENTO,LIBERADO,CODUSU, CODPROJ, SEQUENCIA) VALUES(16,'01/02/2017', 217, 198, 'D', 432, 0, 0, '24/02/2017', 19,6, 211, 'DEBITO EM C/C PAGTO BRADESCO SEGURO DE VIDA', 0, '01/02/2017', 'S',0, 0, 0)</v>
      </c>
    </row>
    <row r="200" spans="1:26" x14ac:dyDescent="0.2">
      <c r="A200" s="1">
        <v>16</v>
      </c>
      <c r="B200" s="2" t="s">
        <v>7739</v>
      </c>
      <c r="C200" s="7" t="str">
        <f t="shared" si="21"/>
        <v>01/02/2017</v>
      </c>
      <c r="D200" s="1">
        <v>217</v>
      </c>
      <c r="E200" s="1">
        <v>199</v>
      </c>
      <c r="F200" t="s">
        <v>296</v>
      </c>
      <c r="G200">
        <v>28456</v>
      </c>
      <c r="H200" s="1">
        <v>0</v>
      </c>
      <c r="I200" s="1">
        <v>0</v>
      </c>
      <c r="J200" t="s">
        <v>7749</v>
      </c>
      <c r="K200" s="7" t="str">
        <f t="shared" si="22"/>
        <v>24/02/2017</v>
      </c>
      <c r="L200" s="4">
        <v>711.01</v>
      </c>
      <c r="M200" s="1">
        <v>211</v>
      </c>
      <c r="N200" t="s">
        <v>7824</v>
      </c>
      <c r="O200" s="1">
        <v>0</v>
      </c>
      <c r="P200" s="2" t="s">
        <v>7739</v>
      </c>
      <c r="Q200" s="7" t="str">
        <f t="shared" si="23"/>
        <v>01/02/2017</v>
      </c>
      <c r="R200" s="3" t="s">
        <v>23</v>
      </c>
      <c r="S200" s="1">
        <v>0</v>
      </c>
      <c r="T200">
        <v>0</v>
      </c>
      <c r="U200" s="1">
        <v>0</v>
      </c>
      <c r="V200" s="5" t="str">
        <f t="shared" si="24"/>
        <v>16,'01/02/2017', 217, 199, 'R', 28456, 0, 0, '24/02/2017', 711,01, 211, 'DEBITO EM C/C PAGTO MERIDIANOS HOSPEDAGEM CELSO / RAQUEL', 0, '01/02/2017', 'S</v>
      </c>
      <c r="W200" t="str">
        <f t="shared" si="25"/>
        <v>',0, 0, 0</v>
      </c>
      <c r="X200" t="str">
        <f t="shared" si="26"/>
        <v>16,'01/02/2017', 217, 199, 'R', 28456, 0, 0, '24/02/2017', 711,01, 211, 'DEBITO EM C/C PAGTO MERIDIANOS HOSPEDAGEM CELSO / RAQUEL', 0, '01/02/2017', 'S',0, 0, 0</v>
      </c>
      <c r="Y200" s="3" t="s">
        <v>7741</v>
      </c>
      <c r="Z200" t="str">
        <f t="shared" si="27"/>
        <v>INSERT INTO TCBLAN (CODEMP,REFERENCIA,NUMLOTE,NUMLANC,TIPLANC,CODCTACTB,CODCONPAR,CODCENCUS,DTMOV,VLRLANC,CODHISTCTB,COMPLHIST,NUMDOC,VENCIMENTO,LIBERADO,CODUSU, CODPROJ, SEQUENCIA) VALUES(16,'01/02/2017', 217, 199, 'R', 28456, 0, 0, '24/02/2017', 711,01, 211, 'DEBITO EM C/C PAGTO MERIDIANOS HOSPEDAGEM CELSO / RAQUEL', 0, '01/02/2017', 'S',0, 0, 0)</v>
      </c>
    </row>
    <row r="201" spans="1:26" x14ac:dyDescent="0.2">
      <c r="A201" s="1">
        <v>16</v>
      </c>
      <c r="B201" s="2" t="s">
        <v>7739</v>
      </c>
      <c r="C201" s="7" t="str">
        <f t="shared" si="21"/>
        <v>01/02/2017</v>
      </c>
      <c r="D201" s="1">
        <v>217</v>
      </c>
      <c r="E201" s="1">
        <v>200</v>
      </c>
      <c r="F201" t="s">
        <v>20</v>
      </c>
      <c r="G201">
        <v>6596</v>
      </c>
      <c r="H201" s="1">
        <v>0</v>
      </c>
      <c r="I201" s="1">
        <v>0</v>
      </c>
      <c r="J201" t="s">
        <v>7749</v>
      </c>
      <c r="K201" s="7" t="str">
        <f t="shared" si="22"/>
        <v>24/02/2017</v>
      </c>
      <c r="L201" s="4">
        <v>711.01</v>
      </c>
      <c r="M201" s="1">
        <v>211</v>
      </c>
      <c r="N201" t="s">
        <v>7824</v>
      </c>
      <c r="O201" s="1">
        <v>0</v>
      </c>
      <c r="P201" s="2" t="s">
        <v>7739</v>
      </c>
      <c r="Q201" s="7" t="str">
        <f t="shared" si="23"/>
        <v>01/02/2017</v>
      </c>
      <c r="R201" s="3" t="s">
        <v>23</v>
      </c>
      <c r="S201" s="1">
        <v>0</v>
      </c>
      <c r="T201">
        <v>0</v>
      </c>
      <c r="U201" s="1">
        <v>0</v>
      </c>
      <c r="V201" s="5" t="str">
        <f t="shared" si="24"/>
        <v>16,'01/02/2017', 217, 200, 'D', 6596, 0, 0, '24/02/2017', 711,01, 211, 'DEBITO EM C/C PAGTO MERIDIANOS HOSPEDAGEM CELSO / RAQUEL', 0, '01/02/2017', 'S</v>
      </c>
      <c r="W201" t="str">
        <f t="shared" si="25"/>
        <v>',0, 0, 0</v>
      </c>
      <c r="X201" t="str">
        <f t="shared" si="26"/>
        <v>16,'01/02/2017', 217, 200, 'D', 6596, 0, 0, '24/02/2017', 711,01, 211, 'DEBITO EM C/C PAGTO MERIDIANOS HOSPEDAGEM CELSO / RAQUEL', 0, '01/02/2017', 'S',0, 0, 0</v>
      </c>
      <c r="Y201" s="3" t="s">
        <v>7741</v>
      </c>
      <c r="Z201" t="str">
        <f t="shared" si="27"/>
        <v>INSERT INTO TCBLAN (CODEMP,REFERENCIA,NUMLOTE,NUMLANC,TIPLANC,CODCTACTB,CODCONPAR,CODCENCUS,DTMOV,VLRLANC,CODHISTCTB,COMPLHIST,NUMDOC,VENCIMENTO,LIBERADO,CODUSU, CODPROJ, SEQUENCIA) VALUES(16,'01/02/2017', 217, 200, 'D', 6596, 0, 0, '24/02/2017', 711,01, 211, 'DEBITO EM C/C PAGTO MERIDIANOS HOSPEDAGEM CELSO / RAQUEL', 0, '01/02/2017', 'S',0, 0, 0)</v>
      </c>
    </row>
    <row r="202" spans="1:26" x14ac:dyDescent="0.2">
      <c r="A202" s="1">
        <v>16</v>
      </c>
      <c r="B202" s="2" t="s">
        <v>7739</v>
      </c>
      <c r="C202" s="7" t="str">
        <f t="shared" si="21"/>
        <v>01/02/2017</v>
      </c>
      <c r="D202" s="1">
        <v>217</v>
      </c>
      <c r="E202" s="1">
        <v>201</v>
      </c>
      <c r="F202" t="s">
        <v>296</v>
      </c>
      <c r="G202">
        <v>28456</v>
      </c>
      <c r="H202" s="1">
        <v>0</v>
      </c>
      <c r="I202" s="1">
        <v>0</v>
      </c>
      <c r="J202" t="s">
        <v>7749</v>
      </c>
      <c r="K202" s="7" t="str">
        <f t="shared" si="22"/>
        <v>24/02/2017</v>
      </c>
      <c r="L202" s="4">
        <v>4506.25</v>
      </c>
      <c r="M202" s="1">
        <v>211</v>
      </c>
      <c r="N202" t="s">
        <v>7825</v>
      </c>
      <c r="O202" s="1">
        <v>0</v>
      </c>
      <c r="P202" s="2" t="s">
        <v>7739</v>
      </c>
      <c r="Q202" s="7" t="str">
        <f t="shared" si="23"/>
        <v>01/02/2017</v>
      </c>
      <c r="R202" s="3" t="s">
        <v>23</v>
      </c>
      <c r="S202" s="1">
        <v>0</v>
      </c>
      <c r="T202">
        <v>0</v>
      </c>
      <c r="U202" s="1">
        <v>0</v>
      </c>
      <c r="V202" s="5" t="str">
        <f t="shared" si="24"/>
        <v>16,'01/02/2017', 217, 201, 'R', 28456, 0, 0, '24/02/2017', 4506,25, 211, 'DEBITO EM C/C PAGTO NF 168344/ 168359 EPS EMPREENDIMENTOS', 0, '01/02/2017', 'S</v>
      </c>
      <c r="W202" t="str">
        <f t="shared" si="25"/>
        <v>',0, 0, 0</v>
      </c>
      <c r="X202" t="str">
        <f t="shared" si="26"/>
        <v>16,'01/02/2017', 217, 201, 'R', 28456, 0, 0, '24/02/2017', 4506,25, 211, 'DEBITO EM C/C PAGTO NF 168344/ 168359 EPS EMPREENDIMENTOS', 0, '01/02/2017', 'S',0, 0, 0</v>
      </c>
      <c r="Y202" s="3" t="s">
        <v>7741</v>
      </c>
      <c r="Z202" t="str">
        <f t="shared" si="27"/>
        <v>INSERT INTO TCBLAN (CODEMP,REFERENCIA,NUMLOTE,NUMLANC,TIPLANC,CODCTACTB,CODCONPAR,CODCENCUS,DTMOV,VLRLANC,CODHISTCTB,COMPLHIST,NUMDOC,VENCIMENTO,LIBERADO,CODUSU, CODPROJ, SEQUENCIA) VALUES(16,'01/02/2017', 217, 201, 'R', 28456, 0, 0, '24/02/2017', 4506,25, 211, 'DEBITO EM C/C PAGTO NF 168344/ 168359 EPS EMPREENDIMENTOS', 0, '01/02/2017', 'S',0, 0, 0)</v>
      </c>
    </row>
    <row r="203" spans="1:26" x14ac:dyDescent="0.2">
      <c r="A203" s="1">
        <v>16</v>
      </c>
      <c r="B203" s="2" t="s">
        <v>7739</v>
      </c>
      <c r="C203" s="7" t="str">
        <f t="shared" si="21"/>
        <v>01/02/2017</v>
      </c>
      <c r="D203" s="1">
        <v>217</v>
      </c>
      <c r="E203" s="1">
        <v>202</v>
      </c>
      <c r="F203" t="s">
        <v>20</v>
      </c>
      <c r="G203">
        <v>6471</v>
      </c>
      <c r="H203" s="1">
        <v>0</v>
      </c>
      <c r="I203" s="1">
        <v>0</v>
      </c>
      <c r="J203" t="s">
        <v>7749</v>
      </c>
      <c r="K203" s="7" t="str">
        <f t="shared" si="22"/>
        <v>24/02/2017</v>
      </c>
      <c r="L203" s="4">
        <v>4506.25</v>
      </c>
      <c r="M203" s="1">
        <v>211</v>
      </c>
      <c r="N203" t="s">
        <v>7825</v>
      </c>
      <c r="O203" s="1">
        <v>0</v>
      </c>
      <c r="P203" s="2" t="s">
        <v>7739</v>
      </c>
      <c r="Q203" s="7" t="str">
        <f t="shared" si="23"/>
        <v>01/02/2017</v>
      </c>
      <c r="R203" s="3" t="s">
        <v>23</v>
      </c>
      <c r="S203" s="1">
        <v>0</v>
      </c>
      <c r="T203">
        <v>0</v>
      </c>
      <c r="U203" s="1">
        <v>0</v>
      </c>
      <c r="V203" s="5" t="str">
        <f t="shared" si="24"/>
        <v>16,'01/02/2017', 217, 202, 'D', 6471, 0, 0, '24/02/2017', 4506,25, 211, 'DEBITO EM C/C PAGTO NF 168344/ 168359 EPS EMPREENDIMENTOS', 0, '01/02/2017', 'S</v>
      </c>
      <c r="W203" t="str">
        <f t="shared" si="25"/>
        <v>',0, 0, 0</v>
      </c>
      <c r="X203" t="str">
        <f t="shared" si="26"/>
        <v>16,'01/02/2017', 217, 202, 'D', 6471, 0, 0, '24/02/2017', 4506,25, 211, 'DEBITO EM C/C PAGTO NF 168344/ 168359 EPS EMPREENDIMENTOS', 0, '01/02/2017', 'S',0, 0, 0</v>
      </c>
      <c r="Y203" s="3" t="s">
        <v>7741</v>
      </c>
      <c r="Z203" t="str">
        <f t="shared" si="27"/>
        <v>INSERT INTO TCBLAN (CODEMP,REFERENCIA,NUMLOTE,NUMLANC,TIPLANC,CODCTACTB,CODCONPAR,CODCENCUS,DTMOV,VLRLANC,CODHISTCTB,COMPLHIST,NUMDOC,VENCIMENTO,LIBERADO,CODUSU, CODPROJ, SEQUENCIA) VALUES(16,'01/02/2017', 217, 202, 'D', 6471, 0, 0, '24/02/2017', 4506,25, 211, 'DEBITO EM C/C PAGTO NF 168344/ 168359 EPS EMPREENDIMENTOS', 0, '01/02/2017', 'S',0, 0, 0)</v>
      </c>
    </row>
    <row r="204" spans="1:26" x14ac:dyDescent="0.2">
      <c r="A204" s="1">
        <v>16</v>
      </c>
      <c r="B204" s="2" t="s">
        <v>7739</v>
      </c>
      <c r="C204" s="7" t="str">
        <f t="shared" si="21"/>
        <v>01/02/2017</v>
      </c>
      <c r="D204" s="1">
        <v>217</v>
      </c>
      <c r="E204" s="1">
        <v>203</v>
      </c>
      <c r="F204" t="s">
        <v>296</v>
      </c>
      <c r="G204">
        <v>28456</v>
      </c>
      <c r="H204" s="1">
        <v>0</v>
      </c>
      <c r="I204" s="1">
        <v>0</v>
      </c>
      <c r="J204" t="s">
        <v>7749</v>
      </c>
      <c r="K204" s="7" t="str">
        <f t="shared" si="22"/>
        <v>24/02/2017</v>
      </c>
      <c r="L204" s="4">
        <v>401.29</v>
      </c>
      <c r="M204" s="1">
        <v>211</v>
      </c>
      <c r="N204" t="s">
        <v>7826</v>
      </c>
      <c r="O204" s="1">
        <v>0</v>
      </c>
      <c r="P204" s="2" t="s">
        <v>7739</v>
      </c>
      <c r="Q204" s="7" t="str">
        <f t="shared" si="23"/>
        <v>01/02/2017</v>
      </c>
      <c r="R204" s="3" t="s">
        <v>23</v>
      </c>
      <c r="S204" s="1">
        <v>0</v>
      </c>
      <c r="T204">
        <v>0</v>
      </c>
      <c r="U204" s="1">
        <v>0</v>
      </c>
      <c r="V204" s="5" t="str">
        <f t="shared" si="24"/>
        <v>16,'01/02/2017', 217, 203, 'R', 28456, 0, 0, '24/02/2017', 401,29, 211, 'VL. REF. VALOR PAGO A MAIOR NF 3355 MATOS ENGELBERG', 0, '01/02/2017', 'S</v>
      </c>
      <c r="W204" t="str">
        <f t="shared" si="25"/>
        <v>',0, 0, 0</v>
      </c>
      <c r="X204" t="str">
        <f t="shared" si="26"/>
        <v>16,'01/02/2017', 217, 203, 'R', 28456, 0, 0, '24/02/2017', 401,29, 211, 'VL. REF. VALOR PAGO A MAIOR NF 3355 MATOS ENGELBERG', 0, '01/02/2017', 'S',0, 0, 0</v>
      </c>
      <c r="Y204" s="3" t="s">
        <v>7741</v>
      </c>
      <c r="Z204" t="str">
        <f t="shared" si="27"/>
        <v>INSERT INTO TCBLAN (CODEMP,REFERENCIA,NUMLOTE,NUMLANC,TIPLANC,CODCTACTB,CODCONPAR,CODCENCUS,DTMOV,VLRLANC,CODHISTCTB,COMPLHIST,NUMDOC,VENCIMENTO,LIBERADO,CODUSU, CODPROJ, SEQUENCIA) VALUES(16,'01/02/2017', 217, 203, 'R', 28456, 0, 0, '24/02/2017', 401,29, 211, 'VL. REF. VALOR PAGO A MAIOR NF 3355 MATOS ENGELBERG', 0, '01/02/2017', 'S',0, 0, 0)</v>
      </c>
    </row>
    <row r="205" spans="1:26" x14ac:dyDescent="0.2">
      <c r="A205" s="1">
        <v>16</v>
      </c>
      <c r="B205" s="2" t="s">
        <v>7739</v>
      </c>
      <c r="C205" s="7" t="str">
        <f t="shared" si="21"/>
        <v>01/02/2017</v>
      </c>
      <c r="D205" s="1">
        <v>217</v>
      </c>
      <c r="E205" s="1">
        <v>204</v>
      </c>
      <c r="F205" t="s">
        <v>20</v>
      </c>
      <c r="G205">
        <v>654</v>
      </c>
      <c r="H205" s="1">
        <v>0</v>
      </c>
      <c r="I205" s="1">
        <v>0</v>
      </c>
      <c r="J205" t="s">
        <v>7749</v>
      </c>
      <c r="K205" s="7" t="str">
        <f t="shared" si="22"/>
        <v>24/02/2017</v>
      </c>
      <c r="L205" s="4">
        <v>401.29</v>
      </c>
      <c r="M205" s="1">
        <v>211</v>
      </c>
      <c r="N205" t="s">
        <v>7826</v>
      </c>
      <c r="O205" s="1">
        <v>0</v>
      </c>
      <c r="P205" s="2" t="s">
        <v>7739</v>
      </c>
      <c r="Q205" s="7" t="str">
        <f t="shared" si="23"/>
        <v>01/02/2017</v>
      </c>
      <c r="R205" s="3" t="s">
        <v>23</v>
      </c>
      <c r="S205" s="1">
        <v>0</v>
      </c>
      <c r="T205">
        <v>0</v>
      </c>
      <c r="U205" s="1">
        <v>0</v>
      </c>
      <c r="V205" s="5" t="str">
        <f t="shared" si="24"/>
        <v>16,'01/02/2017', 217, 204, 'D', 654, 0, 0, '24/02/2017', 401,29, 211, 'VL. REF. VALOR PAGO A MAIOR NF 3355 MATOS ENGELBERG', 0, '01/02/2017', 'S</v>
      </c>
      <c r="W205" t="str">
        <f t="shared" si="25"/>
        <v>',0, 0, 0</v>
      </c>
      <c r="X205" t="str">
        <f t="shared" si="26"/>
        <v>16,'01/02/2017', 217, 204, 'D', 654, 0, 0, '24/02/2017', 401,29, 211, 'VL. REF. VALOR PAGO A MAIOR NF 3355 MATOS ENGELBERG', 0, '01/02/2017', 'S',0, 0, 0</v>
      </c>
      <c r="Y205" s="3" t="s">
        <v>7741</v>
      </c>
      <c r="Z205" t="str">
        <f t="shared" si="27"/>
        <v>INSERT INTO TCBLAN (CODEMP,REFERENCIA,NUMLOTE,NUMLANC,TIPLANC,CODCTACTB,CODCONPAR,CODCENCUS,DTMOV,VLRLANC,CODHISTCTB,COMPLHIST,NUMDOC,VENCIMENTO,LIBERADO,CODUSU, CODPROJ, SEQUENCIA) VALUES(16,'01/02/2017', 217, 204, 'D', 654, 0, 0, '24/02/2017', 401,29, 211, 'VL. REF. VALOR PAGO A MAIOR NF 3355 MATOS ENGELBERG', 0, '01/02/2017', 'S',0, 0, 0)</v>
      </c>
    </row>
    <row r="206" spans="1:26" x14ac:dyDescent="0.2">
      <c r="A206" s="1">
        <v>16</v>
      </c>
      <c r="B206" s="2" t="s">
        <v>7739</v>
      </c>
      <c r="C206" s="7" t="str">
        <f t="shared" si="21"/>
        <v>01/02/2017</v>
      </c>
      <c r="D206" s="1">
        <v>217</v>
      </c>
      <c r="E206" s="1">
        <v>205</v>
      </c>
      <c r="F206" t="s">
        <v>296</v>
      </c>
      <c r="G206">
        <v>28456</v>
      </c>
      <c r="H206" s="1">
        <v>0</v>
      </c>
      <c r="I206" s="1">
        <v>0</v>
      </c>
      <c r="J206" t="s">
        <v>7749</v>
      </c>
      <c r="K206" s="7" t="str">
        <f t="shared" si="22"/>
        <v>24/02/2017</v>
      </c>
      <c r="L206" s="4">
        <v>6123.71</v>
      </c>
      <c r="M206" s="1">
        <v>211</v>
      </c>
      <c r="N206" t="s">
        <v>7827</v>
      </c>
      <c r="O206" s="1">
        <v>0</v>
      </c>
      <c r="P206" s="2" t="s">
        <v>7739</v>
      </c>
      <c r="Q206" s="7" t="str">
        <f t="shared" si="23"/>
        <v>01/02/2017</v>
      </c>
      <c r="R206" s="3" t="s">
        <v>23</v>
      </c>
      <c r="S206" s="1">
        <v>0</v>
      </c>
      <c r="T206">
        <v>0</v>
      </c>
      <c r="U206" s="1">
        <v>0</v>
      </c>
      <c r="V206" s="5" t="str">
        <f t="shared" si="24"/>
        <v>16,'01/02/2017', 217, 205, 'R', 28456, 0, 0, '24/02/2017', 6123,71, 211, 'VL. REF. PAGTO NF 3355 MATOS ENGELBERG', 0, '01/02/2017', 'S</v>
      </c>
      <c r="W206" t="str">
        <f t="shared" si="25"/>
        <v>',0, 0, 0</v>
      </c>
      <c r="X206" t="str">
        <f t="shared" si="26"/>
        <v>16,'01/02/2017', 217, 205, 'R', 28456, 0, 0, '24/02/2017', 6123,71, 211, 'VL. REF. PAGTO NF 3355 MATOS ENGELBERG', 0, '01/02/2017', 'S',0, 0, 0</v>
      </c>
      <c r="Y206" s="3" t="s">
        <v>7741</v>
      </c>
      <c r="Z206" t="str">
        <f t="shared" si="27"/>
        <v>INSERT INTO TCBLAN (CODEMP,REFERENCIA,NUMLOTE,NUMLANC,TIPLANC,CODCTACTB,CODCONPAR,CODCENCUS,DTMOV,VLRLANC,CODHISTCTB,COMPLHIST,NUMDOC,VENCIMENTO,LIBERADO,CODUSU, CODPROJ, SEQUENCIA) VALUES(16,'01/02/2017', 217, 205, 'R', 28456, 0, 0, '24/02/2017', 6123,71, 211, 'VL. REF. PAGTO NF 3355 MATOS ENGELBERG', 0, '01/02/2017', 'S',0, 0, 0)</v>
      </c>
    </row>
    <row r="207" spans="1:26" x14ac:dyDescent="0.2">
      <c r="A207" s="1">
        <v>16</v>
      </c>
      <c r="B207" s="2" t="s">
        <v>7739</v>
      </c>
      <c r="C207" s="7" t="str">
        <f t="shared" si="21"/>
        <v>01/02/2017</v>
      </c>
      <c r="D207" s="1">
        <v>217</v>
      </c>
      <c r="E207" s="1">
        <v>206</v>
      </c>
      <c r="F207" t="s">
        <v>20</v>
      </c>
      <c r="G207">
        <v>6471</v>
      </c>
      <c r="H207" s="1">
        <v>0</v>
      </c>
      <c r="I207" s="1">
        <v>0</v>
      </c>
      <c r="J207" t="s">
        <v>7749</v>
      </c>
      <c r="K207" s="7" t="str">
        <f t="shared" si="22"/>
        <v>24/02/2017</v>
      </c>
      <c r="L207" s="4">
        <v>6123.71</v>
      </c>
      <c r="M207" s="1">
        <v>211</v>
      </c>
      <c r="N207" t="s">
        <v>7827</v>
      </c>
      <c r="O207" s="1">
        <v>0</v>
      </c>
      <c r="P207" s="2" t="s">
        <v>7739</v>
      </c>
      <c r="Q207" s="7" t="str">
        <f t="shared" si="23"/>
        <v>01/02/2017</v>
      </c>
      <c r="R207" s="3" t="s">
        <v>23</v>
      </c>
      <c r="S207" s="1">
        <v>0</v>
      </c>
      <c r="T207">
        <v>0</v>
      </c>
      <c r="U207" s="1">
        <v>0</v>
      </c>
      <c r="V207" s="5" t="str">
        <f t="shared" si="24"/>
        <v>16,'01/02/2017', 217, 206, 'D', 6471, 0, 0, '24/02/2017', 6123,71, 211, 'VL. REF. PAGTO NF 3355 MATOS ENGELBERG', 0, '01/02/2017', 'S</v>
      </c>
      <c r="W207" t="str">
        <f t="shared" si="25"/>
        <v>',0, 0, 0</v>
      </c>
      <c r="X207" t="str">
        <f t="shared" si="26"/>
        <v>16,'01/02/2017', 217, 206, 'D', 6471, 0, 0, '24/02/2017', 6123,71, 211, 'VL. REF. PAGTO NF 3355 MATOS ENGELBERG', 0, '01/02/2017', 'S',0, 0, 0</v>
      </c>
      <c r="Y207" s="3" t="s">
        <v>7741</v>
      </c>
      <c r="Z207" t="str">
        <f t="shared" si="27"/>
        <v>INSERT INTO TCBLAN (CODEMP,REFERENCIA,NUMLOTE,NUMLANC,TIPLANC,CODCTACTB,CODCONPAR,CODCENCUS,DTMOV,VLRLANC,CODHISTCTB,COMPLHIST,NUMDOC,VENCIMENTO,LIBERADO,CODUSU, CODPROJ, SEQUENCIA) VALUES(16,'01/02/2017', 217, 206, 'D', 6471, 0, 0, '24/02/2017', 6123,71, 211, 'VL. REF. PAGTO NF 3355 MATOS ENGELBERG', 0, '01/02/2017', 'S',0, 0, 0)</v>
      </c>
    </row>
    <row r="208" spans="1:26" x14ac:dyDescent="0.2">
      <c r="A208" s="1">
        <v>16</v>
      </c>
      <c r="B208" s="2" t="s">
        <v>7739</v>
      </c>
      <c r="C208" s="7" t="str">
        <f t="shared" si="21"/>
        <v>01/02/2017</v>
      </c>
      <c r="D208" s="1">
        <v>217</v>
      </c>
      <c r="E208" s="1">
        <v>207</v>
      </c>
      <c r="F208" t="s">
        <v>296</v>
      </c>
      <c r="G208">
        <v>28456</v>
      </c>
      <c r="H208" s="1">
        <v>0</v>
      </c>
      <c r="I208" s="1">
        <v>0</v>
      </c>
      <c r="J208" t="s">
        <v>7749</v>
      </c>
      <c r="K208" s="7" t="str">
        <f t="shared" si="22"/>
        <v>24/02/2017</v>
      </c>
      <c r="L208" s="4">
        <v>10105.68</v>
      </c>
      <c r="M208" s="1">
        <v>211</v>
      </c>
      <c r="N208" t="s">
        <v>7777</v>
      </c>
      <c r="O208" s="1">
        <v>0</v>
      </c>
      <c r="P208" s="2" t="s">
        <v>7739</v>
      </c>
      <c r="Q208" s="7" t="str">
        <f t="shared" si="23"/>
        <v>01/02/2017</v>
      </c>
      <c r="R208" s="3" t="s">
        <v>23</v>
      </c>
      <c r="S208" s="1">
        <v>0</v>
      </c>
      <c r="T208">
        <v>0</v>
      </c>
      <c r="U208" s="1">
        <v>0</v>
      </c>
      <c r="V208" s="5" t="str">
        <f t="shared" si="24"/>
        <v>16,'01/02/2017', 217, 207, 'R', 28456, 0, 0, '24/02/2017', 10105,68, 211, 'DEBITO EM C/C PAGTO SALÁRIO MARIA RAQUEL TRINDADE SHIFFINI', 0, '01/02/2017', 'S</v>
      </c>
      <c r="W208" t="str">
        <f t="shared" si="25"/>
        <v>',0, 0, 0</v>
      </c>
      <c r="X208" t="str">
        <f t="shared" si="26"/>
        <v>16,'01/02/2017', 217, 207, 'R', 28456, 0, 0, '24/02/2017', 10105,68, 211, 'DEBITO EM C/C PAGTO SALÁRIO MARIA RAQUEL TRINDADE SHIFFINI', 0, '01/02/2017', 'S',0, 0, 0</v>
      </c>
      <c r="Y208" s="3" t="s">
        <v>7741</v>
      </c>
      <c r="Z208" t="str">
        <f t="shared" si="27"/>
        <v>INSERT INTO TCBLAN (CODEMP,REFERENCIA,NUMLOTE,NUMLANC,TIPLANC,CODCTACTB,CODCONPAR,CODCENCUS,DTMOV,VLRLANC,CODHISTCTB,COMPLHIST,NUMDOC,VENCIMENTO,LIBERADO,CODUSU, CODPROJ, SEQUENCIA) VALUES(16,'01/02/2017', 217, 207, 'R', 28456, 0, 0, '24/02/2017', 10105,68, 211, 'DEBITO EM C/C PAGTO SALÁRIO MARIA RAQUEL TRINDADE SHIFFINI', 0, '01/02/2017', 'S',0, 0, 0)</v>
      </c>
    </row>
    <row r="209" spans="1:26" x14ac:dyDescent="0.2">
      <c r="A209" s="1">
        <v>16</v>
      </c>
      <c r="B209" s="2" t="s">
        <v>7739</v>
      </c>
      <c r="C209" s="7" t="str">
        <f t="shared" si="21"/>
        <v>01/02/2017</v>
      </c>
      <c r="D209" s="1">
        <v>217</v>
      </c>
      <c r="E209" s="1">
        <v>208</v>
      </c>
      <c r="F209" t="s">
        <v>20</v>
      </c>
      <c r="G209">
        <v>155</v>
      </c>
      <c r="H209" s="1">
        <v>0</v>
      </c>
      <c r="I209" s="1">
        <v>0</v>
      </c>
      <c r="J209" t="s">
        <v>7749</v>
      </c>
      <c r="K209" s="7" t="str">
        <f t="shared" si="22"/>
        <v>24/02/2017</v>
      </c>
      <c r="L209" s="4">
        <v>10105.68</v>
      </c>
      <c r="M209" s="1">
        <v>211</v>
      </c>
      <c r="N209" t="s">
        <v>7777</v>
      </c>
      <c r="O209" s="1">
        <v>0</v>
      </c>
      <c r="P209" s="2" t="s">
        <v>7739</v>
      </c>
      <c r="Q209" s="7" t="str">
        <f t="shared" si="23"/>
        <v>01/02/2017</v>
      </c>
      <c r="R209" s="3" t="s">
        <v>23</v>
      </c>
      <c r="S209" s="1">
        <v>0</v>
      </c>
      <c r="T209">
        <v>0</v>
      </c>
      <c r="U209" s="1">
        <v>0</v>
      </c>
      <c r="V209" s="5" t="str">
        <f t="shared" si="24"/>
        <v>16,'01/02/2017', 217, 208, 'D', 155, 0, 0, '24/02/2017', 10105,68, 211, 'DEBITO EM C/C PAGTO SALÁRIO MARIA RAQUEL TRINDADE SHIFFINI', 0, '01/02/2017', 'S</v>
      </c>
      <c r="W209" t="str">
        <f t="shared" si="25"/>
        <v>',0, 0, 0</v>
      </c>
      <c r="X209" t="str">
        <f t="shared" si="26"/>
        <v>16,'01/02/2017', 217, 208, 'D', 155, 0, 0, '24/02/2017', 10105,68, 211, 'DEBITO EM C/C PAGTO SALÁRIO MARIA RAQUEL TRINDADE SHIFFINI', 0, '01/02/2017', 'S',0, 0, 0</v>
      </c>
      <c r="Y209" s="3" t="s">
        <v>7741</v>
      </c>
      <c r="Z209" t="str">
        <f t="shared" si="27"/>
        <v>INSERT INTO TCBLAN (CODEMP,REFERENCIA,NUMLOTE,NUMLANC,TIPLANC,CODCTACTB,CODCONPAR,CODCENCUS,DTMOV,VLRLANC,CODHISTCTB,COMPLHIST,NUMDOC,VENCIMENTO,LIBERADO,CODUSU, CODPROJ, SEQUENCIA) VALUES(16,'01/02/2017', 217, 208, 'D', 155, 0, 0, '24/02/2017', 10105,68, 211, 'DEBITO EM C/C PAGTO SALÁRIO MARIA RAQUEL TRINDADE SHIFFINI', 0, '01/02/2017', 'S',0, 0, 0)</v>
      </c>
    </row>
    <row r="210" spans="1:26" x14ac:dyDescent="0.2">
      <c r="A210" s="1">
        <v>16</v>
      </c>
      <c r="B210" s="2" t="s">
        <v>7739</v>
      </c>
      <c r="C210" s="7" t="str">
        <f t="shared" si="21"/>
        <v>01/02/2017</v>
      </c>
      <c r="D210" s="1">
        <v>217</v>
      </c>
      <c r="E210" s="1">
        <v>209</v>
      </c>
      <c r="F210" t="s">
        <v>296</v>
      </c>
      <c r="G210">
        <v>28456</v>
      </c>
      <c r="H210" s="1">
        <v>0</v>
      </c>
      <c r="I210" s="1">
        <v>0</v>
      </c>
      <c r="J210" t="s">
        <v>7749</v>
      </c>
      <c r="K210" s="7" t="str">
        <f t="shared" si="22"/>
        <v>24/02/2017</v>
      </c>
      <c r="L210" s="4">
        <v>13532.52</v>
      </c>
      <c r="M210" s="1">
        <v>211</v>
      </c>
      <c r="N210" t="s">
        <v>7778</v>
      </c>
      <c r="O210" s="1">
        <v>0</v>
      </c>
      <c r="P210" s="2" t="s">
        <v>7739</v>
      </c>
      <c r="Q210" s="7" t="str">
        <f t="shared" si="23"/>
        <v>01/02/2017</v>
      </c>
      <c r="R210" s="3" t="s">
        <v>23</v>
      </c>
      <c r="S210" s="1">
        <v>0</v>
      </c>
      <c r="T210">
        <v>0</v>
      </c>
      <c r="U210" s="1">
        <v>0</v>
      </c>
      <c r="V210" s="5" t="str">
        <f t="shared" si="24"/>
        <v>16,'01/02/2017', 217, 209, 'R', 28456, 0, 0, '24/02/2017', 13532,52, 211, 'DEBITO EM C/C PAGTO SALÁRIO CELSO FERNANDES PEREIRA', 0, '01/02/2017', 'S</v>
      </c>
      <c r="W210" t="str">
        <f t="shared" si="25"/>
        <v>',0, 0, 0</v>
      </c>
      <c r="X210" t="str">
        <f t="shared" si="26"/>
        <v>16,'01/02/2017', 217, 209, 'R', 28456, 0, 0, '24/02/2017', 13532,52, 211, 'DEBITO EM C/C PAGTO SALÁRIO CELSO FERNANDES PEREIRA', 0, '01/02/2017', 'S',0, 0, 0</v>
      </c>
      <c r="Y210" s="3" t="s">
        <v>7741</v>
      </c>
      <c r="Z210" t="str">
        <f t="shared" si="27"/>
        <v>INSERT INTO TCBLAN (CODEMP,REFERENCIA,NUMLOTE,NUMLANC,TIPLANC,CODCTACTB,CODCONPAR,CODCENCUS,DTMOV,VLRLANC,CODHISTCTB,COMPLHIST,NUMDOC,VENCIMENTO,LIBERADO,CODUSU, CODPROJ, SEQUENCIA) VALUES(16,'01/02/2017', 217, 209, 'R', 28456, 0, 0, '24/02/2017', 13532,52, 211, 'DEBITO EM C/C PAGTO SALÁRIO CELSO FERNANDES PEREIRA', 0, '01/02/2017', 'S',0, 0, 0)</v>
      </c>
    </row>
    <row r="211" spans="1:26" x14ac:dyDescent="0.2">
      <c r="A211" s="1">
        <v>16</v>
      </c>
      <c r="B211" s="2" t="s">
        <v>7739</v>
      </c>
      <c r="C211" s="7" t="str">
        <f t="shared" si="21"/>
        <v>01/02/2017</v>
      </c>
      <c r="D211" s="1">
        <v>217</v>
      </c>
      <c r="E211" s="1">
        <v>210</v>
      </c>
      <c r="F211" t="s">
        <v>20</v>
      </c>
      <c r="G211">
        <v>155</v>
      </c>
      <c r="H211" s="1">
        <v>0</v>
      </c>
      <c r="I211" s="1">
        <v>0</v>
      </c>
      <c r="J211" t="s">
        <v>7749</v>
      </c>
      <c r="K211" s="7" t="str">
        <f t="shared" si="22"/>
        <v>24/02/2017</v>
      </c>
      <c r="L211" s="4">
        <v>13532.52</v>
      </c>
      <c r="M211" s="1">
        <v>211</v>
      </c>
      <c r="N211" t="s">
        <v>7778</v>
      </c>
      <c r="O211" s="1">
        <v>0</v>
      </c>
      <c r="P211" s="2" t="s">
        <v>7739</v>
      </c>
      <c r="Q211" s="7" t="str">
        <f t="shared" si="23"/>
        <v>01/02/2017</v>
      </c>
      <c r="R211" s="3" t="s">
        <v>23</v>
      </c>
      <c r="S211" s="1">
        <v>0</v>
      </c>
      <c r="T211">
        <v>0</v>
      </c>
      <c r="U211" s="1">
        <v>0</v>
      </c>
      <c r="V211" s="5" t="str">
        <f t="shared" si="24"/>
        <v>16,'01/02/2017', 217, 210, 'D', 155, 0, 0, '24/02/2017', 13532,52, 211, 'DEBITO EM C/C PAGTO SALÁRIO CELSO FERNANDES PEREIRA', 0, '01/02/2017', 'S</v>
      </c>
      <c r="W211" t="str">
        <f t="shared" si="25"/>
        <v>',0, 0, 0</v>
      </c>
      <c r="X211" t="str">
        <f t="shared" si="26"/>
        <v>16,'01/02/2017', 217, 210, 'D', 155, 0, 0, '24/02/2017', 13532,52, 211, 'DEBITO EM C/C PAGTO SALÁRIO CELSO FERNANDES PEREIRA', 0, '01/02/2017', 'S',0, 0, 0</v>
      </c>
      <c r="Y211" s="3" t="s">
        <v>7741</v>
      </c>
      <c r="Z211" t="str">
        <f t="shared" si="27"/>
        <v>INSERT INTO TCBLAN (CODEMP,REFERENCIA,NUMLOTE,NUMLANC,TIPLANC,CODCTACTB,CODCONPAR,CODCENCUS,DTMOV,VLRLANC,CODHISTCTB,COMPLHIST,NUMDOC,VENCIMENTO,LIBERADO,CODUSU, CODPROJ, SEQUENCIA) VALUES(16,'01/02/2017', 217, 210, 'D', 155, 0, 0, '24/02/2017', 13532,52, 211, 'DEBITO EM C/C PAGTO SALÁRIO CELSO FERNANDES PEREIRA', 0, '01/02/2017', 'S',0, 0, 0)</v>
      </c>
    </row>
    <row r="212" spans="1:26" x14ac:dyDescent="0.2">
      <c r="A212" s="1">
        <v>16</v>
      </c>
      <c r="B212" s="2" t="s">
        <v>7739</v>
      </c>
      <c r="C212" s="7" t="str">
        <f t="shared" si="21"/>
        <v>01/02/2017</v>
      </c>
      <c r="D212" s="1">
        <v>217</v>
      </c>
      <c r="E212" s="1">
        <v>211</v>
      </c>
      <c r="F212" t="s">
        <v>296</v>
      </c>
      <c r="G212">
        <v>166</v>
      </c>
      <c r="H212" s="1">
        <v>0</v>
      </c>
      <c r="I212" s="1">
        <v>0</v>
      </c>
      <c r="J212" t="s">
        <v>7757</v>
      </c>
      <c r="K212" s="7" t="str">
        <f t="shared" si="22"/>
        <v>28/02/2017</v>
      </c>
      <c r="L212" s="4">
        <v>8111.11</v>
      </c>
      <c r="M212" s="1">
        <v>211</v>
      </c>
      <c r="N212" t="s">
        <v>7828</v>
      </c>
      <c r="O212" s="1">
        <v>0</v>
      </c>
      <c r="P212" s="2" t="s">
        <v>7739</v>
      </c>
      <c r="Q212" s="7" t="str">
        <f t="shared" si="23"/>
        <v>01/02/2017</v>
      </c>
      <c r="R212" s="3" t="s">
        <v>23</v>
      </c>
      <c r="S212" s="1">
        <v>0</v>
      </c>
      <c r="T212">
        <v>0</v>
      </c>
      <c r="U212" s="1">
        <v>0</v>
      </c>
      <c r="V212" s="5" t="str">
        <f t="shared" si="24"/>
        <v>16,'01/02/2017', 217, 211, 'R', 166, 0, 0, '28/02/2017', 8111,11, 211, 'PROVISÃO DE FÉRIAS 02/2017', 0, '01/02/2017', 'S</v>
      </c>
      <c r="W212" t="str">
        <f t="shared" si="25"/>
        <v>',0, 0, 0</v>
      </c>
      <c r="X212" t="str">
        <f t="shared" si="26"/>
        <v>16,'01/02/2017', 217, 211, 'R', 166, 0, 0, '28/02/2017', 8111,11, 211, 'PROVISÃO DE FÉRIAS 02/2017', 0, '01/02/2017', 'S',0, 0, 0</v>
      </c>
      <c r="Y212" s="3" t="s">
        <v>7741</v>
      </c>
      <c r="Z212" t="str">
        <f t="shared" si="27"/>
        <v>INSERT INTO TCBLAN (CODEMP,REFERENCIA,NUMLOTE,NUMLANC,TIPLANC,CODCTACTB,CODCONPAR,CODCENCUS,DTMOV,VLRLANC,CODHISTCTB,COMPLHIST,NUMDOC,VENCIMENTO,LIBERADO,CODUSU, CODPROJ, SEQUENCIA) VALUES(16,'01/02/2017', 217, 211, 'R', 166, 0, 0, '28/02/2017', 8111,11, 211, 'PROVISÃO DE FÉRIAS 02/2017', 0, '01/02/2017', 'S',0, 0, 0)</v>
      </c>
    </row>
    <row r="213" spans="1:26" x14ac:dyDescent="0.2">
      <c r="A213" s="1">
        <v>16</v>
      </c>
      <c r="B213" s="2" t="s">
        <v>7739</v>
      </c>
      <c r="C213" s="7" t="str">
        <f t="shared" si="21"/>
        <v>01/02/2017</v>
      </c>
      <c r="D213" s="1">
        <v>217</v>
      </c>
      <c r="E213" s="1">
        <v>212</v>
      </c>
      <c r="F213" t="s">
        <v>20</v>
      </c>
      <c r="G213">
        <v>417</v>
      </c>
      <c r="H213" s="1">
        <v>0</v>
      </c>
      <c r="I213" s="1">
        <v>0</v>
      </c>
      <c r="J213" t="s">
        <v>7757</v>
      </c>
      <c r="K213" s="7" t="str">
        <f t="shared" si="22"/>
        <v>28/02/2017</v>
      </c>
      <c r="L213" s="4">
        <v>8111.11</v>
      </c>
      <c r="M213" s="1">
        <v>211</v>
      </c>
      <c r="N213" t="s">
        <v>7828</v>
      </c>
      <c r="O213" s="1">
        <v>0</v>
      </c>
      <c r="P213" s="2" t="s">
        <v>7739</v>
      </c>
      <c r="Q213" s="7" t="str">
        <f t="shared" si="23"/>
        <v>01/02/2017</v>
      </c>
      <c r="R213" s="3" t="s">
        <v>23</v>
      </c>
      <c r="S213" s="1">
        <v>0</v>
      </c>
      <c r="T213">
        <v>0</v>
      </c>
      <c r="U213" s="1">
        <v>0</v>
      </c>
      <c r="V213" s="5" t="str">
        <f t="shared" si="24"/>
        <v>16,'01/02/2017', 217, 212, 'D', 417, 0, 0, '28/02/2017', 8111,11, 211, 'PROVISÃO DE FÉRIAS 02/2017', 0, '01/02/2017', 'S</v>
      </c>
      <c r="W213" t="str">
        <f t="shared" si="25"/>
        <v>',0, 0, 0</v>
      </c>
      <c r="X213" t="str">
        <f t="shared" si="26"/>
        <v>16,'01/02/2017', 217, 212, 'D', 417, 0, 0, '28/02/2017', 8111,11, 211, 'PROVISÃO DE FÉRIAS 02/2017', 0, '01/02/2017', 'S',0, 0, 0</v>
      </c>
      <c r="Y213" s="3" t="s">
        <v>7741</v>
      </c>
      <c r="Z213" t="str">
        <f t="shared" si="27"/>
        <v>INSERT INTO TCBLAN (CODEMP,REFERENCIA,NUMLOTE,NUMLANC,TIPLANC,CODCTACTB,CODCONPAR,CODCENCUS,DTMOV,VLRLANC,CODHISTCTB,COMPLHIST,NUMDOC,VENCIMENTO,LIBERADO,CODUSU, CODPROJ, SEQUENCIA) VALUES(16,'01/02/2017', 217, 212, 'D', 417, 0, 0, '28/02/2017', 8111,11, 211, 'PROVISÃO DE FÉRIAS 02/2017', 0, '01/02/2017', 'S',0, 0, 0)</v>
      </c>
    </row>
    <row r="214" spans="1:26" x14ac:dyDescent="0.2">
      <c r="A214" s="1">
        <v>16</v>
      </c>
      <c r="B214" s="2" t="s">
        <v>7739</v>
      </c>
      <c r="C214" s="7" t="str">
        <f t="shared" si="21"/>
        <v>01/02/2017</v>
      </c>
      <c r="D214" s="1">
        <v>217</v>
      </c>
      <c r="E214" s="1">
        <v>213</v>
      </c>
      <c r="F214" t="s">
        <v>296</v>
      </c>
      <c r="G214">
        <v>2647</v>
      </c>
      <c r="H214" s="1">
        <v>0</v>
      </c>
      <c r="I214" s="1">
        <v>0</v>
      </c>
      <c r="J214" t="s">
        <v>7757</v>
      </c>
      <c r="K214" s="7" t="str">
        <f t="shared" si="22"/>
        <v>28/02/2017</v>
      </c>
      <c r="L214" s="4">
        <v>648.89</v>
      </c>
      <c r="M214" s="1">
        <v>211</v>
      </c>
      <c r="N214" t="s">
        <v>7829</v>
      </c>
      <c r="O214" s="1">
        <v>0</v>
      </c>
      <c r="P214" s="2" t="s">
        <v>7739</v>
      </c>
      <c r="Q214" s="7" t="str">
        <f t="shared" si="23"/>
        <v>01/02/2017</v>
      </c>
      <c r="R214" s="3" t="s">
        <v>23</v>
      </c>
      <c r="S214" s="1">
        <v>0</v>
      </c>
      <c r="T214">
        <v>0</v>
      </c>
      <c r="U214" s="1">
        <v>0</v>
      </c>
      <c r="V214" s="5" t="str">
        <f t="shared" si="24"/>
        <v>16,'01/02/2017', 217, 213, 'R', 2647, 0, 0, '28/02/2017', 648,89, 211, 'PROVISÃO DE FGTS SOBRE FÉRIAS 02/2017', 0, '01/02/2017', 'S</v>
      </c>
      <c r="W214" t="str">
        <f t="shared" si="25"/>
        <v>',0, 0, 0</v>
      </c>
      <c r="X214" t="str">
        <f t="shared" si="26"/>
        <v>16,'01/02/2017', 217, 213, 'R', 2647, 0, 0, '28/02/2017', 648,89, 211, 'PROVISÃO DE FGTS SOBRE FÉRIAS 02/2017', 0, '01/02/2017', 'S',0, 0, 0</v>
      </c>
      <c r="Y214" s="3" t="s">
        <v>7741</v>
      </c>
      <c r="Z214" t="str">
        <f t="shared" si="27"/>
        <v>INSERT INTO TCBLAN (CODEMP,REFERENCIA,NUMLOTE,NUMLANC,TIPLANC,CODCTACTB,CODCONPAR,CODCENCUS,DTMOV,VLRLANC,CODHISTCTB,COMPLHIST,NUMDOC,VENCIMENTO,LIBERADO,CODUSU, CODPROJ, SEQUENCIA) VALUES(16,'01/02/2017', 217, 213, 'R', 2647, 0, 0, '28/02/2017', 648,89, 211, 'PROVISÃO DE FGTS SOBRE FÉRIAS 02/2017', 0, '01/02/2017', 'S',0, 0, 0)</v>
      </c>
    </row>
    <row r="215" spans="1:26" x14ac:dyDescent="0.2">
      <c r="A215" s="1">
        <v>16</v>
      </c>
      <c r="B215" s="2" t="s">
        <v>7739</v>
      </c>
      <c r="C215" s="7" t="str">
        <f t="shared" si="21"/>
        <v>01/02/2017</v>
      </c>
      <c r="D215" s="1">
        <v>217</v>
      </c>
      <c r="E215" s="1">
        <v>214</v>
      </c>
      <c r="F215" t="s">
        <v>20</v>
      </c>
      <c r="G215">
        <v>422</v>
      </c>
      <c r="H215" s="1">
        <v>0</v>
      </c>
      <c r="I215" s="1">
        <v>0</v>
      </c>
      <c r="J215" t="s">
        <v>7757</v>
      </c>
      <c r="K215" s="7" t="str">
        <f t="shared" si="22"/>
        <v>28/02/2017</v>
      </c>
      <c r="L215" s="4">
        <v>648.89</v>
      </c>
      <c r="M215" s="1">
        <v>211</v>
      </c>
      <c r="N215" t="s">
        <v>7829</v>
      </c>
      <c r="O215" s="1">
        <v>0</v>
      </c>
      <c r="P215" s="2" t="s">
        <v>7739</v>
      </c>
      <c r="Q215" s="7" t="str">
        <f t="shared" si="23"/>
        <v>01/02/2017</v>
      </c>
      <c r="R215" s="3" t="s">
        <v>23</v>
      </c>
      <c r="S215" s="1">
        <v>0</v>
      </c>
      <c r="T215">
        <v>0</v>
      </c>
      <c r="U215" s="1">
        <v>0</v>
      </c>
      <c r="V215" s="5" t="str">
        <f t="shared" si="24"/>
        <v>16,'01/02/2017', 217, 214, 'D', 422, 0, 0, '28/02/2017', 648,89, 211, 'PROVISÃO DE FGTS SOBRE FÉRIAS 02/2017', 0, '01/02/2017', 'S</v>
      </c>
      <c r="W215" t="str">
        <f t="shared" si="25"/>
        <v>',0, 0, 0</v>
      </c>
      <c r="X215" t="str">
        <f t="shared" si="26"/>
        <v>16,'01/02/2017', 217, 214, 'D', 422, 0, 0, '28/02/2017', 648,89, 211, 'PROVISÃO DE FGTS SOBRE FÉRIAS 02/2017', 0, '01/02/2017', 'S',0, 0, 0</v>
      </c>
      <c r="Y215" s="3" t="s">
        <v>7741</v>
      </c>
      <c r="Z215" t="str">
        <f t="shared" si="27"/>
        <v>INSERT INTO TCBLAN (CODEMP,REFERENCIA,NUMLOTE,NUMLANC,TIPLANC,CODCTACTB,CODCONPAR,CODCENCUS,DTMOV,VLRLANC,CODHISTCTB,COMPLHIST,NUMDOC,VENCIMENTO,LIBERADO,CODUSU, CODPROJ, SEQUENCIA) VALUES(16,'01/02/2017', 217, 214, 'D', 422, 0, 0, '28/02/2017', 648,89, 211, 'PROVISÃO DE FGTS SOBRE FÉRIAS 02/2017', 0, '01/02/2017', 'S',0, 0, 0)</v>
      </c>
    </row>
    <row r="216" spans="1:26" x14ac:dyDescent="0.2">
      <c r="A216" s="1">
        <v>16</v>
      </c>
      <c r="B216" s="2" t="s">
        <v>7739</v>
      </c>
      <c r="C216" s="7" t="str">
        <f t="shared" si="21"/>
        <v>01/02/2017</v>
      </c>
      <c r="D216" s="1">
        <v>217</v>
      </c>
      <c r="E216" s="1">
        <v>215</v>
      </c>
      <c r="F216" t="s">
        <v>296</v>
      </c>
      <c r="G216">
        <v>2646</v>
      </c>
      <c r="H216" s="1">
        <v>0</v>
      </c>
      <c r="I216" s="1">
        <v>0</v>
      </c>
      <c r="J216" t="s">
        <v>7757</v>
      </c>
      <c r="K216" s="7" t="str">
        <f t="shared" si="22"/>
        <v>28/02/2017</v>
      </c>
      <c r="L216" s="4">
        <v>2133.2199999999998</v>
      </c>
      <c r="M216" s="1">
        <v>211</v>
      </c>
      <c r="N216" t="s">
        <v>7830</v>
      </c>
      <c r="O216" s="1">
        <v>0</v>
      </c>
      <c r="P216" s="2" t="s">
        <v>7739</v>
      </c>
      <c r="Q216" s="7" t="str">
        <f t="shared" si="23"/>
        <v>01/02/2017</v>
      </c>
      <c r="R216" s="3" t="s">
        <v>23</v>
      </c>
      <c r="S216" s="1">
        <v>0</v>
      </c>
      <c r="T216">
        <v>0</v>
      </c>
      <c r="U216" s="1">
        <v>0</v>
      </c>
      <c r="V216" s="5" t="str">
        <f t="shared" si="24"/>
        <v>16,'01/02/2017', 217, 215, 'R', 2646, 0, 0, '28/02/2017', 2133,22, 211, 'PROVISÃO DE INSS S/ FÉRIAS 02/2017', 0, '01/02/2017', 'S</v>
      </c>
      <c r="W216" t="str">
        <f t="shared" si="25"/>
        <v>',0, 0, 0</v>
      </c>
      <c r="X216" t="str">
        <f t="shared" si="26"/>
        <v>16,'01/02/2017', 217, 215, 'R', 2646, 0, 0, '28/02/2017', 2133,22, 211, 'PROVISÃO DE INSS S/ FÉRIAS 02/2017', 0, '01/02/2017', 'S',0, 0, 0</v>
      </c>
      <c r="Y216" s="3" t="s">
        <v>7741</v>
      </c>
      <c r="Z216" t="str">
        <f t="shared" si="27"/>
        <v>INSERT INTO TCBLAN (CODEMP,REFERENCIA,NUMLOTE,NUMLANC,TIPLANC,CODCTACTB,CODCONPAR,CODCENCUS,DTMOV,VLRLANC,CODHISTCTB,COMPLHIST,NUMDOC,VENCIMENTO,LIBERADO,CODUSU, CODPROJ, SEQUENCIA) VALUES(16,'01/02/2017', 217, 215, 'R', 2646, 0, 0, '28/02/2017', 2133,22, 211, 'PROVISÃO DE INSS S/ FÉRIAS 02/2017', 0, '01/02/2017', 'S',0, 0, 0)</v>
      </c>
    </row>
    <row r="217" spans="1:26" x14ac:dyDescent="0.2">
      <c r="A217" s="1">
        <v>16</v>
      </c>
      <c r="B217" s="2" t="s">
        <v>7739</v>
      </c>
      <c r="C217" s="7" t="str">
        <f t="shared" si="21"/>
        <v>01/02/2017</v>
      </c>
      <c r="D217" s="1">
        <v>217</v>
      </c>
      <c r="E217" s="1">
        <v>216</v>
      </c>
      <c r="F217" t="s">
        <v>20</v>
      </c>
      <c r="G217">
        <v>421</v>
      </c>
      <c r="H217" s="1">
        <v>0</v>
      </c>
      <c r="I217" s="1">
        <v>0</v>
      </c>
      <c r="J217" t="s">
        <v>7757</v>
      </c>
      <c r="K217" s="7" t="str">
        <f t="shared" si="22"/>
        <v>28/02/2017</v>
      </c>
      <c r="L217" s="4">
        <v>2133.2199999999998</v>
      </c>
      <c r="M217" s="1">
        <v>211</v>
      </c>
      <c r="N217" t="s">
        <v>7830</v>
      </c>
      <c r="O217" s="1">
        <v>0</v>
      </c>
      <c r="P217" s="2" t="s">
        <v>7739</v>
      </c>
      <c r="Q217" s="7" t="str">
        <f t="shared" si="23"/>
        <v>01/02/2017</v>
      </c>
      <c r="R217" s="3" t="s">
        <v>23</v>
      </c>
      <c r="S217" s="1">
        <v>0</v>
      </c>
      <c r="T217">
        <v>0</v>
      </c>
      <c r="U217" s="1">
        <v>0</v>
      </c>
      <c r="V217" s="5" t="str">
        <f t="shared" si="24"/>
        <v>16,'01/02/2017', 217, 216, 'D', 421, 0, 0, '28/02/2017', 2133,22, 211, 'PROVISÃO DE INSS S/ FÉRIAS 02/2017', 0, '01/02/2017', 'S</v>
      </c>
      <c r="W217" t="str">
        <f t="shared" si="25"/>
        <v>',0, 0, 0</v>
      </c>
      <c r="X217" t="str">
        <f t="shared" si="26"/>
        <v>16,'01/02/2017', 217, 216, 'D', 421, 0, 0, '28/02/2017', 2133,22, 211, 'PROVISÃO DE INSS S/ FÉRIAS 02/2017', 0, '01/02/2017', 'S',0, 0, 0</v>
      </c>
      <c r="Y217" s="3" t="s">
        <v>7741</v>
      </c>
      <c r="Z217" t="str">
        <f t="shared" si="27"/>
        <v>INSERT INTO TCBLAN (CODEMP,REFERENCIA,NUMLOTE,NUMLANC,TIPLANC,CODCTACTB,CODCONPAR,CODCENCUS,DTMOV,VLRLANC,CODHISTCTB,COMPLHIST,NUMDOC,VENCIMENTO,LIBERADO,CODUSU, CODPROJ, SEQUENCIA) VALUES(16,'01/02/2017', 217, 216, 'D', 421, 0, 0, '28/02/2017', 2133,22, 211, 'PROVISÃO DE INSS S/ FÉRIAS 02/2017', 0, '01/02/2017', 'S',0, 0, 0)</v>
      </c>
    </row>
    <row r="218" spans="1:26" x14ac:dyDescent="0.2">
      <c r="A218" s="1">
        <v>16</v>
      </c>
      <c r="B218" s="2" t="s">
        <v>7739</v>
      </c>
      <c r="C218" s="7" t="str">
        <f t="shared" si="21"/>
        <v>01/02/2017</v>
      </c>
      <c r="D218" s="1">
        <v>217</v>
      </c>
      <c r="E218" s="1">
        <v>217</v>
      </c>
      <c r="F218" t="s">
        <v>296</v>
      </c>
      <c r="G218">
        <v>167</v>
      </c>
      <c r="H218" s="1">
        <v>0</v>
      </c>
      <c r="I218" s="1">
        <v>0</v>
      </c>
      <c r="J218" t="s">
        <v>7757</v>
      </c>
      <c r="K218" s="7" t="str">
        <f t="shared" si="22"/>
        <v>28/02/2017</v>
      </c>
      <c r="L218" s="4">
        <v>6083.33</v>
      </c>
      <c r="M218" s="1">
        <v>211</v>
      </c>
      <c r="N218" t="s">
        <v>7831</v>
      </c>
      <c r="O218" s="1">
        <v>0</v>
      </c>
      <c r="P218" s="2" t="s">
        <v>7739</v>
      </c>
      <c r="Q218" s="7" t="str">
        <f t="shared" si="23"/>
        <v>01/02/2017</v>
      </c>
      <c r="R218" s="3" t="s">
        <v>23</v>
      </c>
      <c r="S218" s="1">
        <v>0</v>
      </c>
      <c r="T218">
        <v>0</v>
      </c>
      <c r="U218" s="1">
        <v>0</v>
      </c>
      <c r="V218" s="5" t="str">
        <f t="shared" si="24"/>
        <v>16,'01/02/2017', 217, 217, 'R', 167, 0, 0, '28/02/2017', 6083,33, 211, 'PROVISÃO DÉCIMO TERCEIRO 02/2017', 0, '01/02/2017', 'S</v>
      </c>
      <c r="W218" t="str">
        <f t="shared" si="25"/>
        <v>',0, 0, 0</v>
      </c>
      <c r="X218" t="str">
        <f t="shared" si="26"/>
        <v>16,'01/02/2017', 217, 217, 'R', 167, 0, 0, '28/02/2017', 6083,33, 211, 'PROVISÃO DÉCIMO TERCEIRO 02/2017', 0, '01/02/2017', 'S',0, 0, 0</v>
      </c>
      <c r="Y218" s="3" t="s">
        <v>7741</v>
      </c>
      <c r="Z218" t="str">
        <f t="shared" si="27"/>
        <v>INSERT INTO TCBLAN (CODEMP,REFERENCIA,NUMLOTE,NUMLANC,TIPLANC,CODCTACTB,CODCONPAR,CODCENCUS,DTMOV,VLRLANC,CODHISTCTB,COMPLHIST,NUMDOC,VENCIMENTO,LIBERADO,CODUSU, CODPROJ, SEQUENCIA) VALUES(16,'01/02/2017', 217, 217, 'R', 167, 0, 0, '28/02/2017', 6083,33, 211, 'PROVISÃO DÉCIMO TERCEIRO 02/2017', 0, '01/02/2017', 'S',0, 0, 0)</v>
      </c>
    </row>
    <row r="219" spans="1:26" x14ac:dyDescent="0.2">
      <c r="A219" s="1">
        <v>16</v>
      </c>
      <c r="B219" s="2" t="s">
        <v>7739</v>
      </c>
      <c r="C219" s="7" t="str">
        <f t="shared" si="21"/>
        <v>01/02/2017</v>
      </c>
      <c r="D219" s="1">
        <v>217</v>
      </c>
      <c r="E219" s="1">
        <v>218</v>
      </c>
      <c r="F219" t="s">
        <v>20</v>
      </c>
      <c r="G219">
        <v>418</v>
      </c>
      <c r="H219" s="1">
        <v>0</v>
      </c>
      <c r="I219" s="1">
        <v>0</v>
      </c>
      <c r="J219" t="s">
        <v>7757</v>
      </c>
      <c r="K219" s="7" t="str">
        <f t="shared" si="22"/>
        <v>28/02/2017</v>
      </c>
      <c r="L219" s="4">
        <v>6083.33</v>
      </c>
      <c r="M219" s="1">
        <v>211</v>
      </c>
      <c r="N219" t="s">
        <v>7831</v>
      </c>
      <c r="O219" s="1">
        <v>0</v>
      </c>
      <c r="P219" s="2" t="s">
        <v>7739</v>
      </c>
      <c r="Q219" s="7" t="str">
        <f t="shared" si="23"/>
        <v>01/02/2017</v>
      </c>
      <c r="R219" s="3" t="s">
        <v>23</v>
      </c>
      <c r="S219" s="1">
        <v>0</v>
      </c>
      <c r="T219">
        <v>0</v>
      </c>
      <c r="U219" s="1">
        <v>0</v>
      </c>
      <c r="V219" s="5" t="str">
        <f t="shared" si="24"/>
        <v>16,'01/02/2017', 217, 218, 'D', 418, 0, 0, '28/02/2017', 6083,33, 211, 'PROVISÃO DÉCIMO TERCEIRO 02/2017', 0, '01/02/2017', 'S</v>
      </c>
      <c r="W219" t="str">
        <f t="shared" si="25"/>
        <v>',0, 0, 0</v>
      </c>
      <c r="X219" t="str">
        <f t="shared" si="26"/>
        <v>16,'01/02/2017', 217, 218, 'D', 418, 0, 0, '28/02/2017', 6083,33, 211, 'PROVISÃO DÉCIMO TERCEIRO 02/2017', 0, '01/02/2017', 'S',0, 0, 0</v>
      </c>
      <c r="Y219" s="3" t="s">
        <v>7741</v>
      </c>
      <c r="Z219" t="str">
        <f t="shared" si="27"/>
        <v>INSERT INTO TCBLAN (CODEMP,REFERENCIA,NUMLOTE,NUMLANC,TIPLANC,CODCTACTB,CODCONPAR,CODCENCUS,DTMOV,VLRLANC,CODHISTCTB,COMPLHIST,NUMDOC,VENCIMENTO,LIBERADO,CODUSU, CODPROJ, SEQUENCIA) VALUES(16,'01/02/2017', 217, 218, 'D', 418, 0, 0, '28/02/2017', 6083,33, 211, 'PROVISÃO DÉCIMO TERCEIRO 02/2017', 0, '01/02/2017', 'S',0, 0, 0)</v>
      </c>
    </row>
    <row r="220" spans="1:26" x14ac:dyDescent="0.2">
      <c r="A220" s="1">
        <v>16</v>
      </c>
      <c r="B220" s="2" t="s">
        <v>7739</v>
      </c>
      <c r="C220" s="7" t="str">
        <f t="shared" si="21"/>
        <v>01/02/2017</v>
      </c>
      <c r="D220" s="1">
        <v>217</v>
      </c>
      <c r="E220" s="1">
        <v>219</v>
      </c>
      <c r="F220" t="s">
        <v>296</v>
      </c>
      <c r="G220">
        <v>2648</v>
      </c>
      <c r="H220" s="1">
        <v>0</v>
      </c>
      <c r="I220" s="1">
        <v>0</v>
      </c>
      <c r="J220" t="s">
        <v>7757</v>
      </c>
      <c r="K220" s="7" t="str">
        <f t="shared" si="22"/>
        <v>28/02/2017</v>
      </c>
      <c r="L220" s="4">
        <v>1599.92</v>
      </c>
      <c r="M220" s="1">
        <v>211</v>
      </c>
      <c r="N220" t="s">
        <v>7832</v>
      </c>
      <c r="O220" s="1">
        <v>0</v>
      </c>
      <c r="P220" s="2" t="s">
        <v>7739</v>
      </c>
      <c r="Q220" s="7" t="str">
        <f t="shared" si="23"/>
        <v>01/02/2017</v>
      </c>
      <c r="R220" s="3" t="s">
        <v>23</v>
      </c>
      <c r="S220" s="1">
        <v>0</v>
      </c>
      <c r="T220">
        <v>0</v>
      </c>
      <c r="U220" s="1">
        <v>0</v>
      </c>
      <c r="V220" s="5" t="str">
        <f t="shared" si="24"/>
        <v>16,'01/02/2017', 217, 219, 'R', 2648, 0, 0, '28/02/2017', 1599,92, 211, 'PROVISÃO DE INSS S/ DÉCIMO TERCEIRO 02/2017', 0, '01/02/2017', 'S</v>
      </c>
      <c r="W220" t="str">
        <f t="shared" si="25"/>
        <v>',0, 0, 0</v>
      </c>
      <c r="X220" t="str">
        <f t="shared" si="26"/>
        <v>16,'01/02/2017', 217, 219, 'R', 2648, 0, 0, '28/02/2017', 1599,92, 211, 'PROVISÃO DE INSS S/ DÉCIMO TERCEIRO 02/2017', 0, '01/02/2017', 'S',0, 0, 0</v>
      </c>
      <c r="Y220" s="3" t="s">
        <v>7741</v>
      </c>
      <c r="Z220" t="str">
        <f t="shared" si="27"/>
        <v>INSERT INTO TCBLAN (CODEMP,REFERENCIA,NUMLOTE,NUMLANC,TIPLANC,CODCTACTB,CODCONPAR,CODCENCUS,DTMOV,VLRLANC,CODHISTCTB,COMPLHIST,NUMDOC,VENCIMENTO,LIBERADO,CODUSU, CODPROJ, SEQUENCIA) VALUES(16,'01/02/2017', 217, 219, 'R', 2648, 0, 0, '28/02/2017', 1599,92, 211, 'PROVISÃO DE INSS S/ DÉCIMO TERCEIRO 02/2017', 0, '01/02/2017', 'S',0, 0, 0)</v>
      </c>
    </row>
    <row r="221" spans="1:26" x14ac:dyDescent="0.2">
      <c r="A221" s="1">
        <v>16</v>
      </c>
      <c r="B221" s="2" t="s">
        <v>7739</v>
      </c>
      <c r="C221" s="7" t="str">
        <f t="shared" si="21"/>
        <v>01/02/2017</v>
      </c>
      <c r="D221" s="1">
        <v>217</v>
      </c>
      <c r="E221" s="1">
        <v>220</v>
      </c>
      <c r="F221" t="s">
        <v>20</v>
      </c>
      <c r="G221">
        <v>421</v>
      </c>
      <c r="H221" s="1">
        <v>0</v>
      </c>
      <c r="I221" s="1">
        <v>0</v>
      </c>
      <c r="J221" t="s">
        <v>7757</v>
      </c>
      <c r="K221" s="7" t="str">
        <f t="shared" si="22"/>
        <v>28/02/2017</v>
      </c>
      <c r="L221" s="4">
        <v>1599.92</v>
      </c>
      <c r="M221" s="1">
        <v>211</v>
      </c>
      <c r="N221" t="s">
        <v>7832</v>
      </c>
      <c r="O221" s="1">
        <v>0</v>
      </c>
      <c r="P221" s="2" t="s">
        <v>7739</v>
      </c>
      <c r="Q221" s="7" t="str">
        <f t="shared" si="23"/>
        <v>01/02/2017</v>
      </c>
      <c r="R221" s="3" t="s">
        <v>23</v>
      </c>
      <c r="S221" s="1">
        <v>0</v>
      </c>
      <c r="T221">
        <v>0</v>
      </c>
      <c r="U221" s="1">
        <v>0</v>
      </c>
      <c r="V221" s="5" t="str">
        <f t="shared" si="24"/>
        <v>16,'01/02/2017', 217, 220, 'D', 421, 0, 0, '28/02/2017', 1599,92, 211, 'PROVISÃO DE INSS S/ DÉCIMO TERCEIRO 02/2017', 0, '01/02/2017', 'S</v>
      </c>
      <c r="W221" t="str">
        <f t="shared" si="25"/>
        <v>',0, 0, 0</v>
      </c>
      <c r="X221" t="str">
        <f t="shared" si="26"/>
        <v>16,'01/02/2017', 217, 220, 'D', 421, 0, 0, '28/02/2017', 1599,92, 211, 'PROVISÃO DE INSS S/ DÉCIMO TERCEIRO 02/2017', 0, '01/02/2017', 'S',0, 0, 0</v>
      </c>
      <c r="Y221" s="3" t="s">
        <v>7741</v>
      </c>
      <c r="Z221" t="str">
        <f t="shared" si="27"/>
        <v>INSERT INTO TCBLAN (CODEMP,REFERENCIA,NUMLOTE,NUMLANC,TIPLANC,CODCTACTB,CODCONPAR,CODCENCUS,DTMOV,VLRLANC,CODHISTCTB,COMPLHIST,NUMDOC,VENCIMENTO,LIBERADO,CODUSU, CODPROJ, SEQUENCIA) VALUES(16,'01/02/2017', 217, 220, 'D', 421, 0, 0, '28/02/2017', 1599,92, 211, 'PROVISÃO DE INSS S/ DÉCIMO TERCEIRO 02/2017', 0, '01/02/2017', 'S',0, 0, 0)</v>
      </c>
    </row>
    <row r="222" spans="1:26" x14ac:dyDescent="0.2">
      <c r="A222" s="1">
        <v>16</v>
      </c>
      <c r="B222" s="2" t="s">
        <v>7739</v>
      </c>
      <c r="C222" s="7" t="str">
        <f t="shared" si="21"/>
        <v>01/02/2017</v>
      </c>
      <c r="D222" s="1">
        <v>217</v>
      </c>
      <c r="E222" s="1">
        <v>221</v>
      </c>
      <c r="F222" t="s">
        <v>296</v>
      </c>
      <c r="G222">
        <v>2649</v>
      </c>
      <c r="H222" s="1">
        <v>0</v>
      </c>
      <c r="I222" s="1">
        <v>0</v>
      </c>
      <c r="J222" t="s">
        <v>7757</v>
      </c>
      <c r="K222" s="7" t="str">
        <f t="shared" si="22"/>
        <v>28/02/2017</v>
      </c>
      <c r="L222" s="4">
        <v>486.67</v>
      </c>
      <c r="M222" s="1">
        <v>211</v>
      </c>
      <c r="N222" t="s">
        <v>1918</v>
      </c>
      <c r="O222" s="1">
        <v>0</v>
      </c>
      <c r="P222" s="2" t="s">
        <v>7739</v>
      </c>
      <c r="Q222" s="7" t="str">
        <f t="shared" si="23"/>
        <v>01/02/2017</v>
      </c>
      <c r="R222" s="3" t="s">
        <v>23</v>
      </c>
      <c r="S222" s="1">
        <v>0</v>
      </c>
      <c r="T222">
        <v>0</v>
      </c>
      <c r="U222" s="1">
        <v>0</v>
      </c>
      <c r="V222" s="5" t="str">
        <f t="shared" si="24"/>
        <v>16,'01/02/2017', 217, 221, 'R', 2649, 0, 0, '28/02/2017', 486,67, 211, 'PROVISÃO FGTS S/ 13º SALÁRIO', 0, '01/02/2017', 'S</v>
      </c>
      <c r="W222" t="str">
        <f t="shared" si="25"/>
        <v>',0, 0, 0</v>
      </c>
      <c r="X222" t="str">
        <f t="shared" si="26"/>
        <v>16,'01/02/2017', 217, 221, 'R', 2649, 0, 0, '28/02/2017', 486,67, 211, 'PROVISÃO FGTS S/ 13º SALÁRIO', 0, '01/02/2017', 'S',0, 0, 0</v>
      </c>
      <c r="Y222" s="3" t="s">
        <v>7741</v>
      </c>
      <c r="Z222" t="str">
        <f t="shared" si="27"/>
        <v>INSERT INTO TCBLAN (CODEMP,REFERENCIA,NUMLOTE,NUMLANC,TIPLANC,CODCTACTB,CODCONPAR,CODCENCUS,DTMOV,VLRLANC,CODHISTCTB,COMPLHIST,NUMDOC,VENCIMENTO,LIBERADO,CODUSU, CODPROJ, SEQUENCIA) VALUES(16,'01/02/2017', 217, 221, 'R', 2649, 0, 0, '28/02/2017', 486,67, 211, 'PROVISÃO FGTS S/ 13º SALÁRIO', 0, '01/02/2017', 'S',0, 0, 0)</v>
      </c>
    </row>
    <row r="223" spans="1:26" x14ac:dyDescent="0.2">
      <c r="A223" s="1">
        <v>16</v>
      </c>
      <c r="B223" s="2" t="s">
        <v>7739</v>
      </c>
      <c r="C223" s="7" t="str">
        <f t="shared" si="21"/>
        <v>01/02/2017</v>
      </c>
      <c r="D223" s="1">
        <v>217</v>
      </c>
      <c r="E223" s="1">
        <v>222</v>
      </c>
      <c r="F223" t="s">
        <v>20</v>
      </c>
      <c r="G223">
        <v>422</v>
      </c>
      <c r="H223" s="1">
        <v>0</v>
      </c>
      <c r="I223" s="1">
        <v>0</v>
      </c>
      <c r="J223" t="s">
        <v>7757</v>
      </c>
      <c r="K223" s="7" t="str">
        <f t="shared" si="22"/>
        <v>28/02/2017</v>
      </c>
      <c r="L223" s="4">
        <v>486.67</v>
      </c>
      <c r="M223" s="1">
        <v>211</v>
      </c>
      <c r="N223" t="s">
        <v>1918</v>
      </c>
      <c r="O223" s="1">
        <v>0</v>
      </c>
      <c r="P223" s="2" t="s">
        <v>7739</v>
      </c>
      <c r="Q223" s="7" t="str">
        <f t="shared" si="23"/>
        <v>01/02/2017</v>
      </c>
      <c r="R223" s="3" t="s">
        <v>23</v>
      </c>
      <c r="S223" s="1">
        <v>0</v>
      </c>
      <c r="T223">
        <v>0</v>
      </c>
      <c r="U223" s="1">
        <v>0</v>
      </c>
      <c r="V223" s="5" t="str">
        <f t="shared" si="24"/>
        <v>16,'01/02/2017', 217, 222, 'D', 422, 0, 0, '28/02/2017', 486,67, 211, 'PROVISÃO FGTS S/ 13º SALÁRIO', 0, '01/02/2017', 'S</v>
      </c>
      <c r="W223" t="str">
        <f t="shared" si="25"/>
        <v>',0, 0, 0</v>
      </c>
      <c r="X223" t="str">
        <f t="shared" si="26"/>
        <v>16,'01/02/2017', 217, 222, 'D', 422, 0, 0, '28/02/2017', 486,67, 211, 'PROVISÃO FGTS S/ 13º SALÁRIO', 0, '01/02/2017', 'S',0, 0, 0</v>
      </c>
      <c r="Y223" s="3" t="s">
        <v>7741</v>
      </c>
      <c r="Z223" t="str">
        <f t="shared" si="27"/>
        <v>INSERT INTO TCBLAN (CODEMP,REFERENCIA,NUMLOTE,NUMLANC,TIPLANC,CODCTACTB,CODCONPAR,CODCENCUS,DTMOV,VLRLANC,CODHISTCTB,COMPLHIST,NUMDOC,VENCIMENTO,LIBERADO,CODUSU, CODPROJ, SEQUENCIA) VALUES(16,'01/02/2017', 217, 222, 'D', 422, 0, 0, '28/02/2017', 486,67, 211, 'PROVISÃO FGTS S/ 13º SALÁRIO', 0, '01/02/2017', 'S',0, 0, 0)</v>
      </c>
    </row>
    <row r="224" spans="1:26" x14ac:dyDescent="0.2">
      <c r="A224" s="1">
        <v>16</v>
      </c>
      <c r="B224" s="2" t="s">
        <v>7739</v>
      </c>
      <c r="C224" s="7" t="str">
        <f t="shared" si="21"/>
        <v>01/02/2017</v>
      </c>
      <c r="D224" s="1">
        <v>217</v>
      </c>
      <c r="E224" s="1">
        <v>223</v>
      </c>
      <c r="F224" t="s">
        <v>20</v>
      </c>
      <c r="G224">
        <v>28467</v>
      </c>
      <c r="H224" s="1">
        <v>0</v>
      </c>
      <c r="I224" s="1">
        <v>0</v>
      </c>
      <c r="J224" t="s">
        <v>7749</v>
      </c>
      <c r="K224" s="7" t="str">
        <f t="shared" si="22"/>
        <v>24/02/2017</v>
      </c>
      <c r="L224" s="4">
        <v>102136.41</v>
      </c>
      <c r="M224" s="1">
        <v>211</v>
      </c>
      <c r="N224" t="s">
        <v>7833</v>
      </c>
      <c r="O224" s="1">
        <v>0</v>
      </c>
      <c r="P224" s="2" t="s">
        <v>7739</v>
      </c>
      <c r="Q224" s="7" t="str">
        <f t="shared" si="23"/>
        <v>01/02/2017</v>
      </c>
      <c r="R224" s="3" t="s">
        <v>23</v>
      </c>
      <c r="S224" s="1">
        <v>0</v>
      </c>
      <c r="T224">
        <v>0</v>
      </c>
      <c r="U224" s="1">
        <v>0</v>
      </c>
      <c r="V224" s="5" t="str">
        <f t="shared" si="24"/>
        <v>16,'01/02/2017', 217, 223, 'D', 28467, 0, 0, '24/02/2017', 102136,41, 211, 'VL. REF. CONTRATO COST SHARING PLANVALE 02.2017', 0, '01/02/2017', 'S</v>
      </c>
      <c r="W224" t="str">
        <f t="shared" si="25"/>
        <v>',0, 0, 0</v>
      </c>
      <c r="X224" t="str">
        <f t="shared" si="26"/>
        <v>16,'01/02/2017', 217, 223, 'D', 28467, 0, 0, '24/02/2017', 102136,41, 211, 'VL. REF. CONTRATO COST SHARING PLANVALE 02.2017', 0, '01/02/2017', 'S',0, 0, 0</v>
      </c>
      <c r="Y224" s="3" t="s">
        <v>7741</v>
      </c>
      <c r="Z224" t="str">
        <f t="shared" si="27"/>
        <v>INSERT INTO TCBLAN (CODEMP,REFERENCIA,NUMLOTE,NUMLANC,TIPLANC,CODCTACTB,CODCONPAR,CODCENCUS,DTMOV,VLRLANC,CODHISTCTB,COMPLHIST,NUMDOC,VENCIMENTO,LIBERADO,CODUSU, CODPROJ, SEQUENCIA) VALUES(16,'01/02/2017', 217, 223, 'D', 28467, 0, 0, '24/02/2017', 102136,41, 211, 'VL. REF. CONTRATO COST SHARING PLANVALE 02.2017', 0, '01/02/2017', 'S',0, 0, 0)</v>
      </c>
    </row>
    <row r="225" spans="1:26" x14ac:dyDescent="0.2">
      <c r="A225" s="1">
        <v>16</v>
      </c>
      <c r="B225" s="2" t="s">
        <v>7739</v>
      </c>
      <c r="C225" s="7" t="str">
        <f t="shared" si="21"/>
        <v>01/02/2017</v>
      </c>
      <c r="D225" s="1">
        <v>217</v>
      </c>
      <c r="E225" s="1">
        <v>224</v>
      </c>
      <c r="F225" t="s">
        <v>296</v>
      </c>
      <c r="G225">
        <v>28460</v>
      </c>
      <c r="H225" s="1">
        <v>0</v>
      </c>
      <c r="I225" s="1">
        <v>0</v>
      </c>
      <c r="J225" t="s">
        <v>7749</v>
      </c>
      <c r="K225" s="7" t="str">
        <f t="shared" si="22"/>
        <v>24/02/2017</v>
      </c>
      <c r="L225" s="4">
        <v>102136.41</v>
      </c>
      <c r="M225" s="1">
        <v>211</v>
      </c>
      <c r="N225" t="s">
        <v>7833</v>
      </c>
      <c r="O225" s="1">
        <v>0</v>
      </c>
      <c r="P225" s="2" t="s">
        <v>7739</v>
      </c>
      <c r="Q225" s="7" t="str">
        <f t="shared" si="23"/>
        <v>01/02/2017</v>
      </c>
      <c r="R225" s="3" t="s">
        <v>23</v>
      </c>
      <c r="S225" s="1">
        <v>0</v>
      </c>
      <c r="T225">
        <v>0</v>
      </c>
      <c r="U225" s="1">
        <v>0</v>
      </c>
      <c r="V225" s="5" t="str">
        <f t="shared" si="24"/>
        <v>16,'01/02/2017', 217, 224, 'R', 28460, 0, 0, '24/02/2017', 102136,41, 211, 'VL. REF. CONTRATO COST SHARING PLANVALE 02.2017', 0, '01/02/2017', 'S</v>
      </c>
      <c r="W225" t="str">
        <f t="shared" si="25"/>
        <v>',0, 0, 0</v>
      </c>
      <c r="X225" t="str">
        <f t="shared" si="26"/>
        <v>16,'01/02/2017', 217, 224, 'R', 28460, 0, 0, '24/02/2017', 102136,41, 211, 'VL. REF. CONTRATO COST SHARING PLANVALE 02.2017', 0, '01/02/2017', 'S',0, 0, 0</v>
      </c>
      <c r="Y225" s="3" t="s">
        <v>7741</v>
      </c>
      <c r="Z225" t="str">
        <f t="shared" si="27"/>
        <v>INSERT INTO TCBLAN (CODEMP,REFERENCIA,NUMLOTE,NUMLANC,TIPLANC,CODCTACTB,CODCONPAR,CODCENCUS,DTMOV,VLRLANC,CODHISTCTB,COMPLHIST,NUMDOC,VENCIMENTO,LIBERADO,CODUSU, CODPROJ, SEQUENCIA) VALUES(16,'01/02/2017', 217, 224, 'R', 28460, 0, 0, '24/02/2017', 102136,41, 211, 'VL. REF. CONTRATO COST SHARING PLANVALE 02.2017', 0, '01/02/2017', 'S',0, 0, 0)</v>
      </c>
    </row>
    <row r="226" spans="1:26" x14ac:dyDescent="0.2">
      <c r="A226" s="1">
        <v>16</v>
      </c>
      <c r="B226" s="2" t="s">
        <v>7739</v>
      </c>
      <c r="C226" s="7" t="str">
        <f t="shared" si="21"/>
        <v>01/02/2017</v>
      </c>
      <c r="D226" s="1">
        <v>217</v>
      </c>
      <c r="E226" s="1">
        <v>225</v>
      </c>
      <c r="F226" t="s">
        <v>20</v>
      </c>
      <c r="G226">
        <v>28468</v>
      </c>
      <c r="H226" s="1">
        <v>0</v>
      </c>
      <c r="I226" s="1">
        <v>0</v>
      </c>
      <c r="J226" t="s">
        <v>7749</v>
      </c>
      <c r="K226" s="7" t="str">
        <f t="shared" si="22"/>
        <v>24/02/2017</v>
      </c>
      <c r="L226" s="4">
        <v>183141.14</v>
      </c>
      <c r="M226" s="1">
        <v>211</v>
      </c>
      <c r="N226" t="s">
        <v>7834</v>
      </c>
      <c r="O226" s="1">
        <v>0</v>
      </c>
      <c r="P226" s="2" t="s">
        <v>7739</v>
      </c>
      <c r="Q226" s="7" t="str">
        <f t="shared" si="23"/>
        <v>01/02/2017</v>
      </c>
      <c r="R226" s="3" t="s">
        <v>23</v>
      </c>
      <c r="S226" s="1">
        <v>0</v>
      </c>
      <c r="T226">
        <v>0</v>
      </c>
      <c r="U226" s="1">
        <v>0</v>
      </c>
      <c r="V226" s="5" t="str">
        <f t="shared" si="24"/>
        <v>16,'01/02/2017', 217, 225, 'D', 28468, 0, 0, '24/02/2017', 183141,14, 211, 'VL. REF. CONTRATO COST SHARING POLICARD 02.2017', 0, '01/02/2017', 'S</v>
      </c>
      <c r="W226" t="str">
        <f t="shared" si="25"/>
        <v>',0, 0, 0</v>
      </c>
      <c r="X226" t="str">
        <f t="shared" si="26"/>
        <v>16,'01/02/2017', 217, 225, 'D', 28468, 0, 0, '24/02/2017', 183141,14, 211, 'VL. REF. CONTRATO COST SHARING POLICARD 02.2017', 0, '01/02/2017', 'S',0, 0, 0</v>
      </c>
      <c r="Y226" s="3" t="s">
        <v>7741</v>
      </c>
      <c r="Z226" t="str">
        <f t="shared" si="27"/>
        <v>INSERT INTO TCBLAN (CODEMP,REFERENCIA,NUMLOTE,NUMLANC,TIPLANC,CODCTACTB,CODCONPAR,CODCENCUS,DTMOV,VLRLANC,CODHISTCTB,COMPLHIST,NUMDOC,VENCIMENTO,LIBERADO,CODUSU, CODPROJ, SEQUENCIA) VALUES(16,'01/02/2017', 217, 225, 'D', 28468, 0, 0, '24/02/2017', 183141,14, 211, 'VL. REF. CONTRATO COST SHARING POLICARD 02.2017', 0, '01/02/2017', 'S',0, 0, 0)</v>
      </c>
    </row>
    <row r="227" spans="1:26" x14ac:dyDescent="0.2">
      <c r="A227" s="1">
        <v>16</v>
      </c>
      <c r="B227" s="2" t="s">
        <v>7739</v>
      </c>
      <c r="C227" s="7" t="str">
        <f t="shared" si="21"/>
        <v>01/02/2017</v>
      </c>
      <c r="D227" s="1">
        <v>217</v>
      </c>
      <c r="E227" s="1">
        <v>226</v>
      </c>
      <c r="F227" t="s">
        <v>296</v>
      </c>
      <c r="G227">
        <v>28462</v>
      </c>
      <c r="H227" s="1">
        <v>0</v>
      </c>
      <c r="I227" s="1">
        <v>0</v>
      </c>
      <c r="J227" t="s">
        <v>7749</v>
      </c>
      <c r="K227" s="7" t="str">
        <f t="shared" si="22"/>
        <v>24/02/2017</v>
      </c>
      <c r="L227" s="4">
        <v>183141.14</v>
      </c>
      <c r="M227" s="1">
        <v>211</v>
      </c>
      <c r="N227" t="s">
        <v>7834</v>
      </c>
      <c r="O227" s="1">
        <v>0</v>
      </c>
      <c r="P227" s="2" t="s">
        <v>7739</v>
      </c>
      <c r="Q227" s="7" t="str">
        <f t="shared" si="23"/>
        <v>01/02/2017</v>
      </c>
      <c r="R227" s="3" t="s">
        <v>23</v>
      </c>
      <c r="S227" s="1">
        <v>0</v>
      </c>
      <c r="T227">
        <v>0</v>
      </c>
      <c r="U227" s="1">
        <v>0</v>
      </c>
      <c r="V227" s="5" t="str">
        <f t="shared" si="24"/>
        <v>16,'01/02/2017', 217, 226, 'R', 28462, 0, 0, '24/02/2017', 183141,14, 211, 'VL. REF. CONTRATO COST SHARING POLICARD 02.2017', 0, '01/02/2017', 'S</v>
      </c>
      <c r="W227" t="str">
        <f t="shared" si="25"/>
        <v>',0, 0, 0</v>
      </c>
      <c r="X227" t="str">
        <f t="shared" si="26"/>
        <v>16,'01/02/2017', 217, 226, 'R', 28462, 0, 0, '24/02/2017', 183141,14, 211, 'VL. REF. CONTRATO COST SHARING POLICARD 02.2017', 0, '01/02/2017', 'S',0, 0, 0</v>
      </c>
      <c r="Y227" s="3" t="s">
        <v>7741</v>
      </c>
      <c r="Z227" t="str">
        <f t="shared" si="27"/>
        <v>INSERT INTO TCBLAN (CODEMP,REFERENCIA,NUMLOTE,NUMLANC,TIPLANC,CODCTACTB,CODCONPAR,CODCENCUS,DTMOV,VLRLANC,CODHISTCTB,COMPLHIST,NUMDOC,VENCIMENTO,LIBERADO,CODUSU, CODPROJ, SEQUENCIA) VALUES(16,'01/02/2017', 217, 226, 'R', 28462, 0, 0, '24/02/2017', 183141,14, 211, 'VL. REF. CONTRATO COST SHARING POLICARD 02.2017', 0, '01/02/2017', 'S',0, 0, 0)</v>
      </c>
    </row>
    <row r="228" spans="1:26" x14ac:dyDescent="0.2">
      <c r="A228" s="1">
        <v>16</v>
      </c>
      <c r="B228" s="2" t="s">
        <v>7739</v>
      </c>
      <c r="C228" s="7" t="str">
        <f t="shared" si="21"/>
        <v>01/02/2017</v>
      </c>
      <c r="D228" s="1">
        <v>217</v>
      </c>
      <c r="E228" s="1">
        <v>227</v>
      </c>
      <c r="F228" t="s">
        <v>296</v>
      </c>
      <c r="G228">
        <v>2929</v>
      </c>
      <c r="H228" s="1">
        <v>0</v>
      </c>
      <c r="I228" s="1">
        <v>0</v>
      </c>
      <c r="J228" t="s">
        <v>7757</v>
      </c>
      <c r="K228" s="7" t="str">
        <f t="shared" si="22"/>
        <v>28/02/2017</v>
      </c>
      <c r="L228" s="4">
        <v>24.01</v>
      </c>
      <c r="M228" s="1">
        <v>211</v>
      </c>
      <c r="N228" t="s">
        <v>7835</v>
      </c>
      <c r="O228" s="1">
        <v>0</v>
      </c>
      <c r="P228" s="2" t="s">
        <v>7739</v>
      </c>
      <c r="Q228" s="7" t="str">
        <f t="shared" si="23"/>
        <v>01/02/2017</v>
      </c>
      <c r="R228" s="3" t="s">
        <v>23</v>
      </c>
      <c r="S228" s="1">
        <v>0</v>
      </c>
      <c r="T228">
        <v>0</v>
      </c>
      <c r="U228" s="1">
        <v>0</v>
      </c>
      <c r="V228" s="5" t="str">
        <f t="shared" si="24"/>
        <v>16,'01/02/2017', 217, 227, 'R', 2929, 0, 0, '28/02/2017', 24,01, 211, 'Depreciação do período : 02/2017', 0, '01/02/2017', 'S</v>
      </c>
      <c r="W228" t="str">
        <f t="shared" si="25"/>
        <v>',0, 0, 0</v>
      </c>
      <c r="X228" t="str">
        <f t="shared" si="26"/>
        <v>16,'01/02/2017', 217, 227, 'R', 2929, 0, 0, '28/02/2017', 24,01, 211, 'Depreciação do período : 02/2017', 0, '01/02/2017', 'S',0, 0, 0</v>
      </c>
      <c r="Y228" s="3" t="s">
        <v>7741</v>
      </c>
      <c r="Z228" t="str">
        <f t="shared" si="27"/>
        <v>INSERT INTO TCBLAN (CODEMP,REFERENCIA,NUMLOTE,NUMLANC,TIPLANC,CODCTACTB,CODCONPAR,CODCENCUS,DTMOV,VLRLANC,CODHISTCTB,COMPLHIST,NUMDOC,VENCIMENTO,LIBERADO,CODUSU, CODPROJ, SEQUENCIA) VALUES(16,'01/02/2017', 217, 227, 'R', 2929, 0, 0, '28/02/2017', 24,01, 211, 'Depreciação do período : 02/2017', 0, '01/02/2017', 'S',0, 0, 0)</v>
      </c>
    </row>
    <row r="229" spans="1:26" x14ac:dyDescent="0.2">
      <c r="A229" s="1">
        <v>16</v>
      </c>
      <c r="B229" s="2" t="s">
        <v>7739</v>
      </c>
      <c r="C229" s="7" t="str">
        <f t="shared" si="21"/>
        <v>01/02/2017</v>
      </c>
      <c r="D229" s="1">
        <v>217</v>
      </c>
      <c r="E229" s="1">
        <v>228</v>
      </c>
      <c r="F229" t="s">
        <v>20</v>
      </c>
      <c r="G229">
        <v>6578</v>
      </c>
      <c r="H229" s="1">
        <v>0</v>
      </c>
      <c r="I229" s="1">
        <v>0</v>
      </c>
      <c r="J229" t="s">
        <v>7757</v>
      </c>
      <c r="K229" s="7" t="str">
        <f t="shared" si="22"/>
        <v>28/02/2017</v>
      </c>
      <c r="L229" s="4">
        <v>24.01</v>
      </c>
      <c r="M229" s="1">
        <v>211</v>
      </c>
      <c r="N229" t="s">
        <v>7835</v>
      </c>
      <c r="O229" s="1">
        <v>0</v>
      </c>
      <c r="P229" s="2" t="s">
        <v>7739</v>
      </c>
      <c r="Q229" s="7" t="str">
        <f t="shared" si="23"/>
        <v>01/02/2017</v>
      </c>
      <c r="R229" s="3" t="s">
        <v>23</v>
      </c>
      <c r="S229" s="1">
        <v>0</v>
      </c>
      <c r="T229">
        <v>0</v>
      </c>
      <c r="U229" s="1">
        <v>0</v>
      </c>
      <c r="V229" s="5" t="str">
        <f t="shared" si="24"/>
        <v>16,'01/02/2017', 217, 228, 'D', 6578, 0, 0, '28/02/2017', 24,01, 211, 'Depreciação do período : 02/2017', 0, '01/02/2017', 'S</v>
      </c>
      <c r="W229" t="str">
        <f t="shared" si="25"/>
        <v>',0, 0, 0</v>
      </c>
      <c r="X229" t="str">
        <f t="shared" si="26"/>
        <v>16,'01/02/2017', 217, 228, 'D', 6578, 0, 0, '28/02/2017', 24,01, 211, 'Depreciação do período : 02/2017', 0, '01/02/2017', 'S',0, 0, 0</v>
      </c>
      <c r="Y229" s="3" t="s">
        <v>7741</v>
      </c>
      <c r="Z229" t="str">
        <f t="shared" si="27"/>
        <v>INSERT INTO TCBLAN (CODEMP,REFERENCIA,NUMLOTE,NUMLANC,TIPLANC,CODCTACTB,CODCONPAR,CODCENCUS,DTMOV,VLRLANC,CODHISTCTB,COMPLHIST,NUMDOC,VENCIMENTO,LIBERADO,CODUSU, CODPROJ, SEQUENCIA) VALUES(16,'01/02/2017', 217, 228, 'D', 6578, 0, 0, '28/02/2017', 24,01, 211, 'Depreciação do período : 02/2017', 0, '01/02/2017', 'S',0, 0, 0)</v>
      </c>
    </row>
    <row r="230" spans="1:26" x14ac:dyDescent="0.2">
      <c r="A230" s="1">
        <v>16</v>
      </c>
      <c r="B230" s="2" t="s">
        <v>7739</v>
      </c>
      <c r="C230" s="7" t="str">
        <f t="shared" si="21"/>
        <v>01/02/2017</v>
      </c>
      <c r="D230" s="1">
        <v>217</v>
      </c>
      <c r="E230" s="1">
        <v>229</v>
      </c>
      <c r="F230" t="s">
        <v>296</v>
      </c>
      <c r="G230">
        <v>145</v>
      </c>
      <c r="H230" s="1">
        <v>0</v>
      </c>
      <c r="I230" s="1">
        <v>0</v>
      </c>
      <c r="J230" t="s">
        <v>7757</v>
      </c>
      <c r="K230" s="7" t="str">
        <f t="shared" si="22"/>
        <v>28/02/2017</v>
      </c>
      <c r="L230" s="4">
        <v>116.59</v>
      </c>
      <c r="M230" s="1">
        <v>211</v>
      </c>
      <c r="N230" t="s">
        <v>7835</v>
      </c>
      <c r="O230" s="1">
        <v>0</v>
      </c>
      <c r="P230" s="2" t="s">
        <v>7739</v>
      </c>
      <c r="Q230" s="7" t="str">
        <f t="shared" si="23"/>
        <v>01/02/2017</v>
      </c>
      <c r="R230" s="3" t="s">
        <v>23</v>
      </c>
      <c r="S230" s="1">
        <v>0</v>
      </c>
      <c r="T230">
        <v>0</v>
      </c>
      <c r="U230" s="1">
        <v>0</v>
      </c>
      <c r="V230" s="5" t="str">
        <f t="shared" si="24"/>
        <v>16,'01/02/2017', 217, 229, 'R', 145, 0, 0, '28/02/2017', 116,59, 211, 'Depreciação do período : 02/2017', 0, '01/02/2017', 'S</v>
      </c>
      <c r="W230" t="str">
        <f t="shared" si="25"/>
        <v>',0, 0, 0</v>
      </c>
      <c r="X230" t="str">
        <f t="shared" si="26"/>
        <v>16,'01/02/2017', 217, 229, 'R', 145, 0, 0, '28/02/2017', 116,59, 211, 'Depreciação do período : 02/2017', 0, '01/02/2017', 'S',0, 0, 0</v>
      </c>
      <c r="Y230" s="3" t="s">
        <v>7741</v>
      </c>
      <c r="Z230" t="str">
        <f t="shared" si="27"/>
        <v>INSERT INTO TCBLAN (CODEMP,REFERENCIA,NUMLOTE,NUMLANC,TIPLANC,CODCTACTB,CODCONPAR,CODCENCUS,DTMOV,VLRLANC,CODHISTCTB,COMPLHIST,NUMDOC,VENCIMENTO,LIBERADO,CODUSU, CODPROJ, SEQUENCIA) VALUES(16,'01/02/2017', 217, 229, 'R', 145, 0, 0, '28/02/2017', 116,59, 211, 'Depreciação do período : 02/2017', 0, '01/02/2017', 'S',0, 0, 0)</v>
      </c>
    </row>
    <row r="231" spans="1:26" x14ac:dyDescent="0.2">
      <c r="A231" s="1">
        <v>16</v>
      </c>
      <c r="B231" s="2" t="s">
        <v>7739</v>
      </c>
      <c r="C231" s="7" t="str">
        <f t="shared" si="21"/>
        <v>01/02/2017</v>
      </c>
      <c r="D231" s="1">
        <v>217</v>
      </c>
      <c r="E231" s="1">
        <v>230</v>
      </c>
      <c r="F231" t="s">
        <v>20</v>
      </c>
      <c r="G231">
        <v>6578</v>
      </c>
      <c r="H231" s="1">
        <v>0</v>
      </c>
      <c r="I231" s="1">
        <v>0</v>
      </c>
      <c r="J231" t="s">
        <v>7757</v>
      </c>
      <c r="K231" s="7" t="str">
        <f t="shared" si="22"/>
        <v>28/02/2017</v>
      </c>
      <c r="L231" s="4">
        <v>116.59</v>
      </c>
      <c r="M231" s="1">
        <v>211</v>
      </c>
      <c r="N231" t="s">
        <v>7835</v>
      </c>
      <c r="O231" s="1">
        <v>0</v>
      </c>
      <c r="P231" s="2" t="s">
        <v>7739</v>
      </c>
      <c r="Q231" s="7" t="str">
        <f t="shared" si="23"/>
        <v>01/02/2017</v>
      </c>
      <c r="R231" s="3" t="s">
        <v>23</v>
      </c>
      <c r="S231" s="1">
        <v>0</v>
      </c>
      <c r="T231">
        <v>0</v>
      </c>
      <c r="U231" s="1">
        <v>0</v>
      </c>
      <c r="V231" s="5" t="str">
        <f t="shared" si="24"/>
        <v>16,'01/02/2017', 217, 230, 'D', 6578, 0, 0, '28/02/2017', 116,59, 211, 'Depreciação do período : 02/2017', 0, '01/02/2017', 'S</v>
      </c>
      <c r="W231" t="str">
        <f t="shared" si="25"/>
        <v>',0, 0, 0</v>
      </c>
      <c r="X231" t="str">
        <f t="shared" si="26"/>
        <v>16,'01/02/2017', 217, 230, 'D', 6578, 0, 0, '28/02/2017', 116,59, 211, 'Depreciação do período : 02/2017', 0, '01/02/2017', 'S',0, 0, 0</v>
      </c>
      <c r="Y231" s="3" t="s">
        <v>7741</v>
      </c>
      <c r="Z231" t="str">
        <f t="shared" si="27"/>
        <v>INSERT INTO TCBLAN (CODEMP,REFERENCIA,NUMLOTE,NUMLANC,TIPLANC,CODCTACTB,CODCONPAR,CODCENCUS,DTMOV,VLRLANC,CODHISTCTB,COMPLHIST,NUMDOC,VENCIMENTO,LIBERADO,CODUSU, CODPROJ, SEQUENCIA) VALUES(16,'01/02/2017', 217, 230, 'D', 6578, 0, 0, '28/02/2017', 116,59, 211, 'Depreciação do período : 02/2017', 0, '01/02/2017', 'S',0, 0, 0)</v>
      </c>
    </row>
    <row r="232" spans="1:26" x14ac:dyDescent="0.2">
      <c r="A232" s="1">
        <v>16</v>
      </c>
      <c r="B232" s="2" t="s">
        <v>7739</v>
      </c>
      <c r="C232" s="7" t="str">
        <f t="shared" si="21"/>
        <v>01/02/2017</v>
      </c>
      <c r="D232" s="1">
        <v>217</v>
      </c>
      <c r="E232" s="1">
        <v>231</v>
      </c>
      <c r="F232" t="s">
        <v>20</v>
      </c>
      <c r="G232">
        <v>6471</v>
      </c>
      <c r="H232" s="1">
        <v>0</v>
      </c>
      <c r="I232" s="1">
        <v>0</v>
      </c>
      <c r="J232" t="s">
        <v>7739</v>
      </c>
      <c r="K232" s="7" t="str">
        <f t="shared" si="22"/>
        <v>01/02/2017</v>
      </c>
      <c r="L232" s="4">
        <v>2683.05</v>
      </c>
      <c r="M232" s="1">
        <v>211</v>
      </c>
      <c r="N232" t="s">
        <v>7836</v>
      </c>
      <c r="O232" s="1">
        <v>0</v>
      </c>
      <c r="P232" s="2" t="s">
        <v>7739</v>
      </c>
      <c r="Q232" s="7" t="str">
        <f t="shared" si="23"/>
        <v>01/02/2017</v>
      </c>
      <c r="R232" s="3" t="s">
        <v>23</v>
      </c>
      <c r="S232" s="1">
        <v>0</v>
      </c>
      <c r="T232">
        <v>0</v>
      </c>
      <c r="U232" s="1">
        <v>0</v>
      </c>
      <c r="V232" s="5" t="str">
        <f t="shared" si="24"/>
        <v>16,'01/02/2017', 217, 231, 'D', 6471, 0, 0, '01/02/2017', 2683,05, 211, 'VL. REF. PCC S/ NF 2 LA BARCA EMPREENDIMENTOS LTDA', 0, '01/02/2017', 'S</v>
      </c>
      <c r="W232" t="str">
        <f t="shared" si="25"/>
        <v>',0, 0, 0</v>
      </c>
      <c r="X232" t="str">
        <f t="shared" si="26"/>
        <v>16,'01/02/2017', 217, 231, 'D', 6471, 0, 0, '01/02/2017', 2683,05, 211, 'VL. REF. PCC S/ NF 2 LA BARCA EMPREENDIMENTOS LTDA', 0, '01/02/2017', 'S',0, 0, 0</v>
      </c>
      <c r="Y232" s="3" t="s">
        <v>7741</v>
      </c>
      <c r="Z232" t="str">
        <f t="shared" si="27"/>
        <v>INSERT INTO TCBLAN (CODEMP,REFERENCIA,NUMLOTE,NUMLANC,TIPLANC,CODCTACTB,CODCONPAR,CODCENCUS,DTMOV,VLRLANC,CODHISTCTB,COMPLHIST,NUMDOC,VENCIMENTO,LIBERADO,CODUSU, CODPROJ, SEQUENCIA) VALUES(16,'01/02/2017', 217, 231, 'D', 6471, 0, 0, '01/02/2017', 2683,05, 211, 'VL. REF. PCC S/ NF 2 LA BARCA EMPREENDIMENTOS LTDA', 0, '01/02/2017', 'S',0, 0, 0)</v>
      </c>
    </row>
    <row r="233" spans="1:26" x14ac:dyDescent="0.2">
      <c r="A233" s="1">
        <v>16</v>
      </c>
      <c r="B233" s="2" t="s">
        <v>7739</v>
      </c>
      <c r="C233" s="7" t="str">
        <f t="shared" si="21"/>
        <v>01/02/2017</v>
      </c>
      <c r="D233" s="1">
        <v>217</v>
      </c>
      <c r="E233" s="1">
        <v>232</v>
      </c>
      <c r="F233" t="s">
        <v>296</v>
      </c>
      <c r="G233">
        <v>2145</v>
      </c>
      <c r="H233" s="1">
        <v>0</v>
      </c>
      <c r="I233" s="1">
        <v>0</v>
      </c>
      <c r="J233" t="s">
        <v>7739</v>
      </c>
      <c r="K233" s="7" t="str">
        <f t="shared" si="22"/>
        <v>01/02/2017</v>
      </c>
      <c r="L233" s="4">
        <v>2683.05</v>
      </c>
      <c r="M233" s="1">
        <v>211</v>
      </c>
      <c r="N233" t="s">
        <v>7836</v>
      </c>
      <c r="O233" s="1">
        <v>0</v>
      </c>
      <c r="P233" s="2" t="s">
        <v>7739</v>
      </c>
      <c r="Q233" s="7" t="str">
        <f t="shared" si="23"/>
        <v>01/02/2017</v>
      </c>
      <c r="R233" s="3" t="s">
        <v>23</v>
      </c>
      <c r="S233" s="1">
        <v>0</v>
      </c>
      <c r="T233">
        <v>0</v>
      </c>
      <c r="U233" s="1">
        <v>0</v>
      </c>
      <c r="V233" s="5" t="str">
        <f t="shared" si="24"/>
        <v>16,'01/02/2017', 217, 232, 'R', 2145, 0, 0, '01/02/2017', 2683,05, 211, 'VL. REF. PCC S/ NF 2 LA BARCA EMPREENDIMENTOS LTDA', 0, '01/02/2017', 'S</v>
      </c>
      <c r="W233" t="str">
        <f t="shared" si="25"/>
        <v>',0, 0, 0</v>
      </c>
      <c r="X233" t="str">
        <f t="shared" si="26"/>
        <v>16,'01/02/2017', 217, 232, 'R', 2145, 0, 0, '01/02/2017', 2683,05, 211, 'VL. REF. PCC S/ NF 2 LA BARCA EMPREENDIMENTOS LTDA', 0, '01/02/2017', 'S',0, 0, 0</v>
      </c>
      <c r="Y233" s="3" t="s">
        <v>7741</v>
      </c>
      <c r="Z233" t="str">
        <f t="shared" si="27"/>
        <v>INSERT INTO TCBLAN (CODEMP,REFERENCIA,NUMLOTE,NUMLANC,TIPLANC,CODCTACTB,CODCONPAR,CODCENCUS,DTMOV,VLRLANC,CODHISTCTB,COMPLHIST,NUMDOC,VENCIMENTO,LIBERADO,CODUSU, CODPROJ, SEQUENCIA) VALUES(16,'01/02/2017', 217, 232, 'R', 2145, 0, 0, '01/02/2017', 2683,05, 211, 'VL. REF. PCC S/ NF 2 LA BARCA EMPREENDIMENTOS LTDA', 0, '01/02/2017', 'S',0, 0, 0)</v>
      </c>
    </row>
    <row r="234" spans="1:26" x14ac:dyDescent="0.2">
      <c r="A234" s="1">
        <v>16</v>
      </c>
      <c r="B234" s="2" t="s">
        <v>7739</v>
      </c>
      <c r="C234" s="7" t="str">
        <f t="shared" si="21"/>
        <v>01/02/2017</v>
      </c>
      <c r="D234" s="1">
        <v>217</v>
      </c>
      <c r="E234" s="1">
        <v>233</v>
      </c>
      <c r="F234" t="s">
        <v>296</v>
      </c>
      <c r="G234">
        <v>6471</v>
      </c>
      <c r="H234" s="1">
        <v>0</v>
      </c>
      <c r="I234" s="1">
        <v>0</v>
      </c>
      <c r="J234" t="s">
        <v>7757</v>
      </c>
      <c r="K234" s="7" t="str">
        <f t="shared" si="22"/>
        <v>28/02/2017</v>
      </c>
      <c r="L234" s="4">
        <v>760</v>
      </c>
      <c r="M234" s="1">
        <v>211</v>
      </c>
      <c r="N234" t="s">
        <v>7837</v>
      </c>
      <c r="O234" s="1">
        <v>0</v>
      </c>
      <c r="P234" s="2" t="s">
        <v>7739</v>
      </c>
      <c r="Q234" s="7" t="str">
        <f t="shared" si="23"/>
        <v>01/02/2017</v>
      </c>
      <c r="R234" s="3" t="s">
        <v>23</v>
      </c>
      <c r="S234" s="1">
        <v>0</v>
      </c>
      <c r="T234">
        <v>0</v>
      </c>
      <c r="U234" s="1">
        <v>0</v>
      </c>
      <c r="V234" s="5" t="str">
        <f t="shared" si="24"/>
        <v>16,'01/02/2017', 217, 233, 'R', 6471, 0, 0, '28/02/2017', 760, 211, 'VL. REF. PREVIDENCIA À RECOLHER PARTE EMPRESA', 0, '01/02/2017', 'S</v>
      </c>
      <c r="W234" t="str">
        <f t="shared" si="25"/>
        <v>',0, 0, 0</v>
      </c>
      <c r="X234" t="str">
        <f t="shared" si="26"/>
        <v>16,'01/02/2017', 217, 233, 'R', 6471, 0, 0, '28/02/2017', 760, 211, 'VL. REF. PREVIDENCIA À RECOLHER PARTE EMPRESA', 0, '01/02/2017', 'S',0, 0, 0</v>
      </c>
      <c r="Y234" s="3" t="s">
        <v>7741</v>
      </c>
      <c r="Z234" t="str">
        <f t="shared" si="27"/>
        <v>INSERT INTO TCBLAN (CODEMP,REFERENCIA,NUMLOTE,NUMLANC,TIPLANC,CODCTACTB,CODCONPAR,CODCENCUS,DTMOV,VLRLANC,CODHISTCTB,COMPLHIST,NUMDOC,VENCIMENTO,LIBERADO,CODUSU, CODPROJ, SEQUENCIA) VALUES(16,'01/02/2017', 217, 233, 'R', 6471, 0, 0, '28/02/2017', 760, 211, 'VL. REF. PREVIDENCIA À RECOLHER PARTE EMPRESA', 0, '01/02/2017', 'S',0, 0, 0)</v>
      </c>
    </row>
    <row r="235" spans="1:26" x14ac:dyDescent="0.2">
      <c r="A235" s="1">
        <v>16</v>
      </c>
      <c r="B235" s="2" t="s">
        <v>7739</v>
      </c>
      <c r="C235" s="7" t="str">
        <f t="shared" si="21"/>
        <v>01/02/2017</v>
      </c>
      <c r="D235" s="1">
        <v>217</v>
      </c>
      <c r="E235" s="1">
        <v>234</v>
      </c>
      <c r="F235" t="s">
        <v>20</v>
      </c>
      <c r="G235">
        <v>6179</v>
      </c>
      <c r="H235" s="1">
        <v>0</v>
      </c>
      <c r="I235" s="1">
        <v>0</v>
      </c>
      <c r="J235" t="s">
        <v>7757</v>
      </c>
      <c r="K235" s="7" t="str">
        <f t="shared" si="22"/>
        <v>28/02/2017</v>
      </c>
      <c r="L235" s="4">
        <v>760</v>
      </c>
      <c r="M235" s="1">
        <v>211</v>
      </c>
      <c r="N235" t="s">
        <v>7837</v>
      </c>
      <c r="O235" s="1">
        <v>0</v>
      </c>
      <c r="P235" s="2" t="s">
        <v>7739</v>
      </c>
      <c r="Q235" s="7" t="str">
        <f t="shared" si="23"/>
        <v>01/02/2017</v>
      </c>
      <c r="R235" s="3" t="s">
        <v>23</v>
      </c>
      <c r="S235" s="1">
        <v>0</v>
      </c>
      <c r="T235">
        <v>0</v>
      </c>
      <c r="U235" s="1">
        <v>0</v>
      </c>
      <c r="V235" s="5" t="str">
        <f t="shared" si="24"/>
        <v>16,'01/02/2017', 217, 234, 'D', 6179, 0, 0, '28/02/2017', 760, 211, 'VL. REF. PREVIDENCIA À RECOLHER PARTE EMPRESA', 0, '01/02/2017', 'S</v>
      </c>
      <c r="W235" t="str">
        <f t="shared" si="25"/>
        <v>',0, 0, 0</v>
      </c>
      <c r="X235" t="str">
        <f t="shared" si="26"/>
        <v>16,'01/02/2017', 217, 234, 'D', 6179, 0, 0, '28/02/2017', 760, 211, 'VL. REF. PREVIDENCIA À RECOLHER PARTE EMPRESA', 0, '01/02/2017', 'S',0, 0, 0</v>
      </c>
      <c r="Y235" s="3" t="s">
        <v>7741</v>
      </c>
      <c r="Z235" t="str">
        <f t="shared" si="27"/>
        <v>INSERT INTO TCBLAN (CODEMP,REFERENCIA,NUMLOTE,NUMLANC,TIPLANC,CODCTACTB,CODCONPAR,CODCENCUS,DTMOV,VLRLANC,CODHISTCTB,COMPLHIST,NUMDOC,VENCIMENTO,LIBERADO,CODUSU, CODPROJ, SEQUENCIA) VALUES(16,'01/02/2017', 217, 234, 'D', 6179, 0, 0, '28/02/2017', 760, 211, 'VL. REF. PREVIDENCIA À RECOLHER PARTE EMPRESA', 0, '01/02/2017', 'S',0, 0, 0)</v>
      </c>
    </row>
    <row r="236" spans="1:26" x14ac:dyDescent="0.2">
      <c r="A236" s="1">
        <v>16</v>
      </c>
      <c r="B236" s="2" t="s">
        <v>7739</v>
      </c>
      <c r="C236" s="7" t="str">
        <f t="shared" si="21"/>
        <v>01/02/2017</v>
      </c>
      <c r="D236" s="1">
        <v>217</v>
      </c>
      <c r="E236" s="1">
        <v>235</v>
      </c>
      <c r="F236" t="s">
        <v>296</v>
      </c>
      <c r="G236">
        <v>6471</v>
      </c>
      <c r="H236" s="1">
        <v>0</v>
      </c>
      <c r="I236" s="1">
        <v>0</v>
      </c>
      <c r="J236" t="s">
        <v>7757</v>
      </c>
      <c r="K236" s="7" t="str">
        <f t="shared" si="22"/>
        <v>28/02/2017</v>
      </c>
      <c r="L236" s="4">
        <v>1520</v>
      </c>
      <c r="M236" s="1">
        <v>211</v>
      </c>
      <c r="N236" t="s">
        <v>7838</v>
      </c>
      <c r="O236" s="1">
        <v>0</v>
      </c>
      <c r="P236" s="2" t="s">
        <v>7739</v>
      </c>
      <c r="Q236" s="7" t="str">
        <f t="shared" si="23"/>
        <v>01/02/2017</v>
      </c>
      <c r="R236" s="3" t="s">
        <v>23</v>
      </c>
      <c r="S236" s="1">
        <v>0</v>
      </c>
      <c r="T236">
        <v>0</v>
      </c>
      <c r="U236" s="1">
        <v>0</v>
      </c>
      <c r="V236" s="5" t="str">
        <f t="shared" si="24"/>
        <v>16,'01/02/2017', 217, 235, 'R', 6471, 0, 0, '28/02/2017', 1520, 211, 'VL. REF. PREVIDENCIA À RECOLHER PARTE FUNCIONARIO', 0, '01/02/2017', 'S</v>
      </c>
      <c r="W236" t="str">
        <f t="shared" si="25"/>
        <v>',0, 0, 0</v>
      </c>
      <c r="X236" t="str">
        <f t="shared" si="26"/>
        <v>16,'01/02/2017', 217, 235, 'R', 6471, 0, 0, '28/02/2017', 1520, 211, 'VL. REF. PREVIDENCIA À RECOLHER PARTE FUNCIONARIO', 0, '01/02/2017', 'S',0, 0, 0</v>
      </c>
      <c r="Y236" s="3" t="s">
        <v>7741</v>
      </c>
      <c r="Z236" t="str">
        <f t="shared" si="27"/>
        <v>INSERT INTO TCBLAN (CODEMP,REFERENCIA,NUMLOTE,NUMLANC,TIPLANC,CODCTACTB,CODCONPAR,CODCENCUS,DTMOV,VLRLANC,CODHISTCTB,COMPLHIST,NUMDOC,VENCIMENTO,LIBERADO,CODUSU, CODPROJ, SEQUENCIA) VALUES(16,'01/02/2017', 217, 235, 'R', 6471, 0, 0, '28/02/2017', 1520, 211, 'VL. REF. PREVIDENCIA À RECOLHER PARTE FUNCIONARIO', 0, '01/02/2017', 'S',0, 0, 0)</v>
      </c>
    </row>
    <row r="237" spans="1:26" x14ac:dyDescent="0.2">
      <c r="A237" s="1">
        <v>16</v>
      </c>
      <c r="B237" s="2" t="s">
        <v>7739</v>
      </c>
      <c r="C237" s="7" t="str">
        <f t="shared" si="21"/>
        <v>01/02/2017</v>
      </c>
      <c r="D237" s="1">
        <v>217</v>
      </c>
      <c r="E237" s="1">
        <v>236</v>
      </c>
      <c r="F237" t="s">
        <v>20</v>
      </c>
      <c r="G237">
        <v>6179</v>
      </c>
      <c r="H237" s="1">
        <v>0</v>
      </c>
      <c r="I237" s="1">
        <v>0</v>
      </c>
      <c r="J237" t="s">
        <v>7757</v>
      </c>
      <c r="K237" s="7" t="str">
        <f t="shared" si="22"/>
        <v>28/02/2017</v>
      </c>
      <c r="L237" s="4">
        <v>1520</v>
      </c>
      <c r="M237" s="1">
        <v>211</v>
      </c>
      <c r="N237" t="s">
        <v>7838</v>
      </c>
      <c r="O237" s="1">
        <v>0</v>
      </c>
      <c r="P237" s="2" t="s">
        <v>7739</v>
      </c>
      <c r="Q237" s="7" t="str">
        <f t="shared" si="23"/>
        <v>01/02/2017</v>
      </c>
      <c r="R237" s="3" t="s">
        <v>23</v>
      </c>
      <c r="S237" s="1">
        <v>0</v>
      </c>
      <c r="T237">
        <v>0</v>
      </c>
      <c r="U237" s="1">
        <v>0</v>
      </c>
      <c r="V237" s="5" t="str">
        <f t="shared" si="24"/>
        <v>16,'01/02/2017', 217, 236, 'D', 6179, 0, 0, '28/02/2017', 1520, 211, 'VL. REF. PREVIDENCIA À RECOLHER PARTE FUNCIONARIO', 0, '01/02/2017', 'S</v>
      </c>
      <c r="W237" t="str">
        <f t="shared" si="25"/>
        <v>',0, 0, 0</v>
      </c>
      <c r="X237" t="str">
        <f t="shared" si="26"/>
        <v>16,'01/02/2017', 217, 236, 'D', 6179, 0, 0, '28/02/2017', 1520, 211, 'VL. REF. PREVIDENCIA À RECOLHER PARTE FUNCIONARIO', 0, '01/02/2017', 'S',0, 0, 0</v>
      </c>
      <c r="Y237" s="3" t="s">
        <v>7741</v>
      </c>
      <c r="Z237" t="str">
        <f t="shared" si="27"/>
        <v>INSERT INTO TCBLAN (CODEMP,REFERENCIA,NUMLOTE,NUMLANC,TIPLANC,CODCTACTB,CODCONPAR,CODCENCUS,DTMOV,VLRLANC,CODHISTCTB,COMPLHIST,NUMDOC,VENCIMENTO,LIBERADO,CODUSU, CODPROJ, SEQUENCIA) VALUES(16,'01/02/2017', 217, 236, 'D', 6179, 0, 0, '28/02/2017', 1520, 211, 'VL. REF. PREVIDENCIA À RECOLHER PARTE FUNCIONARIO', 0, '01/02/2017', 'S',0, 0, 0)</v>
      </c>
    </row>
    <row r="238" spans="1:26" x14ac:dyDescent="0.2">
      <c r="A238" s="1">
        <v>16</v>
      </c>
      <c r="B238" s="2" t="s">
        <v>7739</v>
      </c>
      <c r="C238" s="7" t="str">
        <f t="shared" si="21"/>
        <v>01/02/2017</v>
      </c>
      <c r="D238" s="1">
        <v>217</v>
      </c>
      <c r="E238" s="1">
        <v>237</v>
      </c>
      <c r="F238" t="s">
        <v>296</v>
      </c>
      <c r="G238">
        <v>28458</v>
      </c>
      <c r="H238" s="1">
        <v>0</v>
      </c>
      <c r="I238" s="1">
        <v>0</v>
      </c>
      <c r="J238" t="s">
        <v>7757</v>
      </c>
      <c r="K238" s="7" t="str">
        <f t="shared" si="22"/>
        <v>28/02/2017</v>
      </c>
      <c r="L238" s="4">
        <v>454.06</v>
      </c>
      <c r="M238" s="1">
        <v>211</v>
      </c>
      <c r="N238" t="s">
        <v>7839</v>
      </c>
      <c r="O238" s="1">
        <v>0</v>
      </c>
      <c r="P238" s="2" t="s">
        <v>7739</v>
      </c>
      <c r="Q238" s="7" t="str">
        <f t="shared" si="23"/>
        <v>01/02/2017</v>
      </c>
      <c r="R238" s="3" t="s">
        <v>23</v>
      </c>
      <c r="S238" s="1">
        <v>0</v>
      </c>
      <c r="T238">
        <v>0</v>
      </c>
      <c r="U238" s="1">
        <v>0</v>
      </c>
      <c r="V238" s="5" t="str">
        <f t="shared" si="24"/>
        <v>16,'01/02/2017', 217, 237, 'R', 28458, 0, 0, '28/02/2017', 454,06, 211, 'VL. REF. IOF POLICAD 02.2017', 0, '01/02/2017', 'S</v>
      </c>
      <c r="W238" t="str">
        <f t="shared" si="25"/>
        <v>',0, 0, 0</v>
      </c>
      <c r="X238" t="str">
        <f t="shared" si="26"/>
        <v>16,'01/02/2017', 217, 237, 'R', 28458, 0, 0, '28/02/2017', 454,06, 211, 'VL. REF. IOF POLICAD 02.2017', 0, '01/02/2017', 'S',0, 0, 0</v>
      </c>
      <c r="Y238" s="3" t="s">
        <v>7741</v>
      </c>
      <c r="Z238" t="str">
        <f t="shared" si="27"/>
        <v>INSERT INTO TCBLAN (CODEMP,REFERENCIA,NUMLOTE,NUMLANC,TIPLANC,CODCTACTB,CODCONPAR,CODCENCUS,DTMOV,VLRLANC,CODHISTCTB,COMPLHIST,NUMDOC,VENCIMENTO,LIBERADO,CODUSU, CODPROJ, SEQUENCIA) VALUES(16,'01/02/2017', 217, 237, 'R', 28458, 0, 0, '28/02/2017', 454,06, 211, 'VL. REF. IOF POLICAD 02.2017', 0, '01/02/2017', 'S',0, 0, 0)</v>
      </c>
    </row>
    <row r="239" spans="1:26" x14ac:dyDescent="0.2">
      <c r="A239" s="1">
        <v>16</v>
      </c>
      <c r="B239" s="2" t="s">
        <v>7739</v>
      </c>
      <c r="C239" s="7" t="str">
        <f t="shared" si="21"/>
        <v>01/02/2017</v>
      </c>
      <c r="D239" s="1">
        <v>217</v>
      </c>
      <c r="E239" s="1">
        <v>238</v>
      </c>
      <c r="F239" t="s">
        <v>20</v>
      </c>
      <c r="G239">
        <v>1331</v>
      </c>
      <c r="H239" s="1">
        <v>0</v>
      </c>
      <c r="I239" s="1">
        <v>0</v>
      </c>
      <c r="J239" t="s">
        <v>7757</v>
      </c>
      <c r="K239" s="7" t="str">
        <f t="shared" si="22"/>
        <v>28/02/2017</v>
      </c>
      <c r="L239" s="4">
        <v>454.06</v>
      </c>
      <c r="M239" s="1">
        <v>211</v>
      </c>
      <c r="N239" t="s">
        <v>7839</v>
      </c>
      <c r="O239" s="1">
        <v>0</v>
      </c>
      <c r="P239" s="2" t="s">
        <v>7739</v>
      </c>
      <c r="Q239" s="7" t="str">
        <f t="shared" si="23"/>
        <v>01/02/2017</v>
      </c>
      <c r="R239" s="3" t="s">
        <v>23</v>
      </c>
      <c r="S239" s="1">
        <v>0</v>
      </c>
      <c r="T239">
        <v>0</v>
      </c>
      <c r="U239" s="1">
        <v>0</v>
      </c>
      <c r="V239" s="5" t="str">
        <f t="shared" si="24"/>
        <v>16,'01/02/2017', 217, 238, 'D', 1331, 0, 0, '28/02/2017', 454,06, 211, 'VL. REF. IOF POLICAD 02.2017', 0, '01/02/2017', 'S</v>
      </c>
      <c r="W239" t="str">
        <f t="shared" si="25"/>
        <v>',0, 0, 0</v>
      </c>
      <c r="X239" t="str">
        <f t="shared" si="26"/>
        <v>16,'01/02/2017', 217, 238, 'D', 1331, 0, 0, '28/02/2017', 454,06, 211, 'VL. REF. IOF POLICAD 02.2017', 0, '01/02/2017', 'S',0, 0, 0</v>
      </c>
      <c r="Y239" s="3" t="s">
        <v>7741</v>
      </c>
      <c r="Z239" t="str">
        <f t="shared" si="27"/>
        <v>INSERT INTO TCBLAN (CODEMP,REFERENCIA,NUMLOTE,NUMLANC,TIPLANC,CODCTACTB,CODCONPAR,CODCENCUS,DTMOV,VLRLANC,CODHISTCTB,COMPLHIST,NUMDOC,VENCIMENTO,LIBERADO,CODUSU, CODPROJ, SEQUENCIA) VALUES(16,'01/02/2017', 217, 238, 'D', 1331, 0, 0, '28/02/2017', 454,06, 211, 'VL. REF. IOF POLICAD 02.2017', 0, '01/02/2017', 'S',0, 0, 0)</v>
      </c>
    </row>
    <row r="240" spans="1:26" x14ac:dyDescent="0.2">
      <c r="A240" s="1">
        <v>16</v>
      </c>
      <c r="B240" s="2" t="s">
        <v>7739</v>
      </c>
      <c r="C240" s="7" t="str">
        <f t="shared" si="21"/>
        <v>01/02/2017</v>
      </c>
      <c r="D240" s="1">
        <v>217</v>
      </c>
      <c r="E240" s="1">
        <v>239</v>
      </c>
      <c r="F240" t="s">
        <v>296</v>
      </c>
      <c r="G240">
        <v>28458</v>
      </c>
      <c r="H240" s="1">
        <v>0</v>
      </c>
      <c r="I240" s="1">
        <v>0</v>
      </c>
      <c r="J240" t="s">
        <v>7757</v>
      </c>
      <c r="K240" s="7" t="str">
        <f t="shared" si="22"/>
        <v>28/02/2017</v>
      </c>
      <c r="L240" s="4">
        <v>3674</v>
      </c>
      <c r="M240" s="1">
        <v>211</v>
      </c>
      <c r="N240" t="s">
        <v>7840</v>
      </c>
      <c r="O240" s="1">
        <v>0</v>
      </c>
      <c r="P240" s="2" t="s">
        <v>7739</v>
      </c>
      <c r="Q240" s="7" t="str">
        <f t="shared" si="23"/>
        <v>01/02/2017</v>
      </c>
      <c r="R240" s="3" t="s">
        <v>23</v>
      </c>
      <c r="S240" s="1">
        <v>0</v>
      </c>
      <c r="T240">
        <v>0</v>
      </c>
      <c r="U240" s="1">
        <v>0</v>
      </c>
      <c r="V240" s="5" t="str">
        <f t="shared" si="24"/>
        <v>16,'01/02/2017', 217, 239, 'R', 28458, 0, 0, '28/02/2017', 3674, 211, 'VL. REF. JUROS S/ MUTUO POLICARD 02.2017', 0, '01/02/2017', 'S</v>
      </c>
      <c r="W240" t="str">
        <f t="shared" si="25"/>
        <v>',0, 0, 0</v>
      </c>
      <c r="X240" t="str">
        <f t="shared" si="26"/>
        <v>16,'01/02/2017', 217, 239, 'R', 28458, 0, 0, '28/02/2017', 3674, 211, 'VL. REF. JUROS S/ MUTUO POLICARD 02.2017', 0, '01/02/2017', 'S',0, 0, 0</v>
      </c>
      <c r="Y240" s="3" t="s">
        <v>7741</v>
      </c>
      <c r="Z240" t="str">
        <f t="shared" si="27"/>
        <v>INSERT INTO TCBLAN (CODEMP,REFERENCIA,NUMLOTE,NUMLANC,TIPLANC,CODCTACTB,CODCONPAR,CODCENCUS,DTMOV,VLRLANC,CODHISTCTB,COMPLHIST,NUMDOC,VENCIMENTO,LIBERADO,CODUSU, CODPROJ, SEQUENCIA) VALUES(16,'01/02/2017', 217, 239, 'R', 28458, 0, 0, '28/02/2017', 3674, 211, 'VL. REF. JUROS S/ MUTUO POLICARD 02.2017', 0, '01/02/2017', 'S',0, 0, 0)</v>
      </c>
    </row>
    <row r="241" spans="1:26" x14ac:dyDescent="0.2">
      <c r="A241" s="1">
        <v>16</v>
      </c>
      <c r="B241" s="2" t="s">
        <v>7739</v>
      </c>
      <c r="C241" s="7" t="str">
        <f t="shared" si="21"/>
        <v>01/02/2017</v>
      </c>
      <c r="D241" s="1">
        <v>217</v>
      </c>
      <c r="E241" s="1">
        <v>240</v>
      </c>
      <c r="F241" t="s">
        <v>20</v>
      </c>
      <c r="G241">
        <v>28312</v>
      </c>
      <c r="H241" s="1">
        <v>0</v>
      </c>
      <c r="I241" s="1">
        <v>0</v>
      </c>
      <c r="J241" t="s">
        <v>7757</v>
      </c>
      <c r="K241" s="7" t="str">
        <f t="shared" si="22"/>
        <v>28/02/2017</v>
      </c>
      <c r="L241" s="4">
        <v>3674</v>
      </c>
      <c r="M241" s="1">
        <v>211</v>
      </c>
      <c r="N241" t="s">
        <v>7840</v>
      </c>
      <c r="O241" s="1">
        <v>0</v>
      </c>
      <c r="P241" s="2" t="s">
        <v>7739</v>
      </c>
      <c r="Q241" s="7" t="str">
        <f t="shared" si="23"/>
        <v>01/02/2017</v>
      </c>
      <c r="R241" s="3" t="s">
        <v>23</v>
      </c>
      <c r="S241" s="1">
        <v>0</v>
      </c>
      <c r="T241">
        <v>0</v>
      </c>
      <c r="U241" s="1">
        <v>0</v>
      </c>
      <c r="V241" s="5" t="str">
        <f t="shared" si="24"/>
        <v>16,'01/02/2017', 217, 240, 'D', 28312, 0, 0, '28/02/2017', 3674, 211, 'VL. REF. JUROS S/ MUTUO POLICARD 02.2017', 0, '01/02/2017', 'S</v>
      </c>
      <c r="W241" t="str">
        <f t="shared" si="25"/>
        <v>',0, 0, 0</v>
      </c>
      <c r="X241" t="str">
        <f t="shared" si="26"/>
        <v>16,'01/02/2017', 217, 240, 'D', 28312, 0, 0, '28/02/2017', 3674, 211, 'VL. REF. JUROS S/ MUTUO POLICARD 02.2017', 0, '01/02/2017', 'S',0, 0, 0</v>
      </c>
      <c r="Y241" s="3" t="s">
        <v>7741</v>
      </c>
      <c r="Z241" t="str">
        <f t="shared" si="27"/>
        <v>INSERT INTO TCBLAN (CODEMP,REFERENCIA,NUMLOTE,NUMLANC,TIPLANC,CODCTACTB,CODCONPAR,CODCENCUS,DTMOV,VLRLANC,CODHISTCTB,COMPLHIST,NUMDOC,VENCIMENTO,LIBERADO,CODUSU, CODPROJ, SEQUENCIA) VALUES(16,'01/02/2017', 217, 240, 'D', 28312, 0, 0, '28/02/2017', 3674, 211, 'VL. REF. JUROS S/ MUTUO POLICARD 02.2017', 0, '01/02/2017', 'S',0, 0, 0)</v>
      </c>
    </row>
    <row r="242" spans="1:26" x14ac:dyDescent="0.2">
      <c r="A242" s="1">
        <v>16</v>
      </c>
      <c r="B242" s="2" t="s">
        <v>7739</v>
      </c>
      <c r="C242" s="7" t="str">
        <f t="shared" si="21"/>
        <v>01/02/2017</v>
      </c>
      <c r="D242" s="1">
        <v>217</v>
      </c>
      <c r="E242" s="1">
        <v>241</v>
      </c>
      <c r="F242" t="s">
        <v>296</v>
      </c>
      <c r="G242">
        <v>28468</v>
      </c>
      <c r="H242" s="1">
        <v>0</v>
      </c>
      <c r="I242" s="1">
        <v>0</v>
      </c>
      <c r="J242" t="s">
        <v>7757</v>
      </c>
      <c r="K242" s="7" t="str">
        <f t="shared" si="22"/>
        <v>28/02/2017</v>
      </c>
      <c r="L242" s="4">
        <v>183141.14</v>
      </c>
      <c r="M242" s="1">
        <v>211</v>
      </c>
      <c r="N242" t="s">
        <v>7841</v>
      </c>
      <c r="O242" s="1">
        <v>0</v>
      </c>
      <c r="P242" s="2" t="s">
        <v>7739</v>
      </c>
      <c r="Q242" s="7" t="str">
        <f t="shared" si="23"/>
        <v>01/02/2017</v>
      </c>
      <c r="R242" s="3" t="s">
        <v>23</v>
      </c>
      <c r="S242" s="1">
        <v>0</v>
      </c>
      <c r="T242">
        <v>0</v>
      </c>
      <c r="U242" s="1">
        <v>0</v>
      </c>
      <c r="V242" s="5" t="str">
        <f t="shared" si="24"/>
        <v>16,'01/02/2017', 217, 241, 'R', 28468, 0, 0, '28/02/2017', 183141,14, 211, 'VL. REF. PAGAMENTO DE MUTUO POLICARD', 0, '01/02/2017', 'S</v>
      </c>
      <c r="W242" t="str">
        <f t="shared" si="25"/>
        <v>',0, 0, 0</v>
      </c>
      <c r="X242" t="str">
        <f t="shared" si="26"/>
        <v>16,'01/02/2017', 217, 241, 'R', 28468, 0, 0, '28/02/2017', 183141,14, 211, 'VL. REF. PAGAMENTO DE MUTUO POLICARD', 0, '01/02/2017', 'S',0, 0, 0</v>
      </c>
      <c r="Y242" s="3" t="s">
        <v>7741</v>
      </c>
      <c r="Z242" t="str">
        <f t="shared" si="27"/>
        <v>INSERT INTO TCBLAN (CODEMP,REFERENCIA,NUMLOTE,NUMLANC,TIPLANC,CODCTACTB,CODCONPAR,CODCENCUS,DTMOV,VLRLANC,CODHISTCTB,COMPLHIST,NUMDOC,VENCIMENTO,LIBERADO,CODUSU, CODPROJ, SEQUENCIA) VALUES(16,'01/02/2017', 217, 241, 'R', 28468, 0, 0, '28/02/2017', 183141,14, 211, 'VL. REF. PAGAMENTO DE MUTUO POLICARD', 0, '01/02/2017', 'S',0, 0, 0)</v>
      </c>
    </row>
    <row r="243" spans="1:26" x14ac:dyDescent="0.2">
      <c r="A243" s="1">
        <v>16</v>
      </c>
      <c r="B243" s="2" t="s">
        <v>7739</v>
      </c>
      <c r="C243" s="7" t="str">
        <f t="shared" si="21"/>
        <v>01/02/2017</v>
      </c>
      <c r="D243" s="1">
        <v>217</v>
      </c>
      <c r="E243" s="1">
        <v>242</v>
      </c>
      <c r="F243" t="s">
        <v>20</v>
      </c>
      <c r="G243">
        <v>28458</v>
      </c>
      <c r="H243" s="1">
        <v>0</v>
      </c>
      <c r="I243" s="1">
        <v>0</v>
      </c>
      <c r="J243" t="s">
        <v>7757</v>
      </c>
      <c r="K243" s="7" t="str">
        <f t="shared" si="22"/>
        <v>28/02/2017</v>
      </c>
      <c r="L243" s="4">
        <v>183141.14</v>
      </c>
      <c r="M243" s="1">
        <v>211</v>
      </c>
      <c r="N243" t="s">
        <v>7841</v>
      </c>
      <c r="O243" s="1">
        <v>0</v>
      </c>
      <c r="P243" s="2" t="s">
        <v>7739</v>
      </c>
      <c r="Q243" s="7" t="str">
        <f t="shared" si="23"/>
        <v>01/02/2017</v>
      </c>
      <c r="R243" s="3" t="s">
        <v>23</v>
      </c>
      <c r="S243" s="1">
        <v>0</v>
      </c>
      <c r="T243">
        <v>0</v>
      </c>
      <c r="U243" s="1">
        <v>0</v>
      </c>
      <c r="V243" s="5" t="str">
        <f t="shared" si="24"/>
        <v>16,'01/02/2017', 217, 242, 'D', 28458, 0, 0, '28/02/2017', 183141,14, 211, 'VL. REF. PAGAMENTO DE MUTUO POLICARD', 0, '01/02/2017', 'S</v>
      </c>
      <c r="W243" t="str">
        <f t="shared" si="25"/>
        <v>',0, 0, 0</v>
      </c>
      <c r="X243" t="str">
        <f t="shared" si="26"/>
        <v>16,'01/02/2017', 217, 242, 'D', 28458, 0, 0, '28/02/2017', 183141,14, 211, 'VL. REF. PAGAMENTO DE MUTUO POLICARD', 0, '01/02/2017', 'S',0, 0, 0</v>
      </c>
      <c r="Y243" s="3" t="s">
        <v>7741</v>
      </c>
      <c r="Z243" t="str">
        <f t="shared" si="27"/>
        <v>INSERT INTO TCBLAN (CODEMP,REFERENCIA,NUMLOTE,NUMLANC,TIPLANC,CODCTACTB,CODCONPAR,CODCENCUS,DTMOV,VLRLANC,CODHISTCTB,COMPLHIST,NUMDOC,VENCIMENTO,LIBERADO,CODUSU, CODPROJ, SEQUENCIA) VALUES(16,'01/02/2017', 217, 242, 'D', 28458, 0, 0, '28/02/2017', 183141,14, 211, 'VL. REF. PAGAMENTO DE MUTUO POLICARD', 0, '01/02/2017', 'S',0, 0, 0)</v>
      </c>
    </row>
    <row r="244" spans="1:26" x14ac:dyDescent="0.2">
      <c r="A244" s="1">
        <v>16</v>
      </c>
      <c r="B244" s="2" t="s">
        <v>7739</v>
      </c>
      <c r="C244" s="7" t="str">
        <f t="shared" si="21"/>
        <v>01/02/2017</v>
      </c>
      <c r="D244" s="1">
        <v>217</v>
      </c>
      <c r="E244" s="1">
        <v>243</v>
      </c>
      <c r="F244" t="s">
        <v>296</v>
      </c>
      <c r="G244">
        <v>177</v>
      </c>
      <c r="H244" s="1">
        <v>0</v>
      </c>
      <c r="I244" s="1">
        <v>0</v>
      </c>
      <c r="J244" t="s">
        <v>7757</v>
      </c>
      <c r="K244" s="7" t="str">
        <f t="shared" si="22"/>
        <v>28/02/2017</v>
      </c>
      <c r="L244" s="4">
        <v>826.65</v>
      </c>
      <c r="M244" s="1">
        <v>211</v>
      </c>
      <c r="N244" t="s">
        <v>7842</v>
      </c>
      <c r="O244" s="1">
        <v>0</v>
      </c>
      <c r="P244" s="2" t="s">
        <v>7739</v>
      </c>
      <c r="Q244" s="7" t="str">
        <f t="shared" si="23"/>
        <v>01/02/2017</v>
      </c>
      <c r="R244" s="3" t="s">
        <v>23</v>
      </c>
      <c r="S244" s="1">
        <v>0</v>
      </c>
      <c r="T244">
        <v>0</v>
      </c>
      <c r="U244" s="1">
        <v>0</v>
      </c>
      <c r="V244" s="5" t="str">
        <f t="shared" si="24"/>
        <v>16,'01/02/2017', 217, 243, 'R', 177, 0, 0, '28/02/2017', 826,65, 211, 'VL. REF. IRRF S/ PAGAMENTO DE MUTUO POLICARD 02.2017', 0, '01/02/2017', 'S</v>
      </c>
      <c r="W244" t="str">
        <f t="shared" si="25"/>
        <v>',0, 0, 0</v>
      </c>
      <c r="X244" t="str">
        <f t="shared" si="26"/>
        <v>16,'01/02/2017', 217, 243, 'R', 177, 0, 0, '28/02/2017', 826,65, 211, 'VL. REF. IRRF S/ PAGAMENTO DE MUTUO POLICARD 02.2017', 0, '01/02/2017', 'S',0, 0, 0</v>
      </c>
      <c r="Y244" s="3" t="s">
        <v>7741</v>
      </c>
      <c r="Z244" t="str">
        <f t="shared" si="27"/>
        <v>INSERT INTO TCBLAN (CODEMP,REFERENCIA,NUMLOTE,NUMLANC,TIPLANC,CODCTACTB,CODCONPAR,CODCENCUS,DTMOV,VLRLANC,CODHISTCTB,COMPLHIST,NUMDOC,VENCIMENTO,LIBERADO,CODUSU, CODPROJ, SEQUENCIA) VALUES(16,'01/02/2017', 217, 243, 'R', 177, 0, 0, '28/02/2017', 826,65, 211, 'VL. REF. IRRF S/ PAGAMENTO DE MUTUO POLICARD 02.2017', 0, '01/02/2017', 'S',0, 0, 0)</v>
      </c>
    </row>
    <row r="245" spans="1:26" x14ac:dyDescent="0.2">
      <c r="A245" s="1">
        <v>16</v>
      </c>
      <c r="B245" s="2" t="s">
        <v>7739</v>
      </c>
      <c r="C245" s="7" t="str">
        <f t="shared" si="21"/>
        <v>01/02/2017</v>
      </c>
      <c r="D245" s="1">
        <v>217</v>
      </c>
      <c r="E245" s="1">
        <v>244</v>
      </c>
      <c r="F245" t="s">
        <v>20</v>
      </c>
      <c r="G245">
        <v>28458</v>
      </c>
      <c r="H245" s="1">
        <v>0</v>
      </c>
      <c r="I245" s="1">
        <v>0</v>
      </c>
      <c r="J245" t="s">
        <v>7757</v>
      </c>
      <c r="K245" s="7" t="str">
        <f t="shared" si="22"/>
        <v>28/02/2017</v>
      </c>
      <c r="L245" s="4">
        <v>826.65</v>
      </c>
      <c r="M245" s="1">
        <v>211</v>
      </c>
      <c r="N245" t="s">
        <v>7842</v>
      </c>
      <c r="O245" s="1">
        <v>0</v>
      </c>
      <c r="P245" s="2" t="s">
        <v>7739</v>
      </c>
      <c r="Q245" s="7" t="str">
        <f t="shared" si="23"/>
        <v>01/02/2017</v>
      </c>
      <c r="R245" s="3" t="s">
        <v>23</v>
      </c>
      <c r="S245" s="1">
        <v>0</v>
      </c>
      <c r="T245">
        <v>0</v>
      </c>
      <c r="U245" s="1">
        <v>0</v>
      </c>
      <c r="V245" s="5" t="str">
        <f t="shared" si="24"/>
        <v>16,'01/02/2017', 217, 244, 'D', 28458, 0, 0, '28/02/2017', 826,65, 211, 'VL. REF. IRRF S/ PAGAMENTO DE MUTUO POLICARD 02.2017', 0, '01/02/2017', 'S</v>
      </c>
      <c r="W245" t="str">
        <f t="shared" si="25"/>
        <v>',0, 0, 0</v>
      </c>
      <c r="X245" t="str">
        <f t="shared" si="26"/>
        <v>16,'01/02/2017', 217, 244, 'D', 28458, 0, 0, '28/02/2017', 826,65, 211, 'VL. REF. IRRF S/ PAGAMENTO DE MUTUO POLICARD 02.2017', 0, '01/02/2017', 'S',0, 0, 0</v>
      </c>
      <c r="Y245" s="3" t="s">
        <v>7741</v>
      </c>
      <c r="Z245" t="str">
        <f t="shared" si="27"/>
        <v>INSERT INTO TCBLAN (CODEMP,REFERENCIA,NUMLOTE,NUMLANC,TIPLANC,CODCTACTB,CODCONPAR,CODCENCUS,DTMOV,VLRLANC,CODHISTCTB,COMPLHIST,NUMDOC,VENCIMENTO,LIBERADO,CODUSU, CODPROJ, SEQUENCIA) VALUES(16,'01/02/2017', 217, 244, 'D', 28458, 0, 0, '28/02/2017', 826,65, 211, 'VL. REF. IRRF S/ PAGAMENTO DE MUTUO POLICARD 02.2017', 0, '01/02/2017', 'S',0, 0, 0)</v>
      </c>
    </row>
    <row r="246" spans="1:26" x14ac:dyDescent="0.2">
      <c r="A246" s="1">
        <v>16</v>
      </c>
      <c r="B246" s="2" t="s">
        <v>7739</v>
      </c>
      <c r="C246" s="7" t="str">
        <f t="shared" si="21"/>
        <v>01/02/2017</v>
      </c>
      <c r="D246" s="1">
        <v>217</v>
      </c>
      <c r="E246" s="1">
        <v>245</v>
      </c>
      <c r="F246" t="s">
        <v>296</v>
      </c>
      <c r="G246">
        <v>28470</v>
      </c>
      <c r="H246" s="1">
        <v>0</v>
      </c>
      <c r="I246" s="1">
        <v>0</v>
      </c>
      <c r="J246" t="s">
        <v>7757</v>
      </c>
      <c r="K246" s="7" t="str">
        <f t="shared" si="22"/>
        <v>28/02/2017</v>
      </c>
      <c r="L246" s="4">
        <v>421.34</v>
      </c>
      <c r="M246" s="1">
        <v>211</v>
      </c>
      <c r="N246" t="s">
        <v>7843</v>
      </c>
      <c r="O246" s="1">
        <v>0</v>
      </c>
      <c r="P246" s="2" t="s">
        <v>7739</v>
      </c>
      <c r="Q246" s="7" t="str">
        <f t="shared" si="23"/>
        <v>01/02/2017</v>
      </c>
      <c r="R246" s="3" t="s">
        <v>23</v>
      </c>
      <c r="S246" s="1">
        <v>0</v>
      </c>
      <c r="T246">
        <v>0</v>
      </c>
      <c r="U246" s="1">
        <v>0</v>
      </c>
      <c r="V246" s="5" t="str">
        <f t="shared" si="24"/>
        <v>16,'01/02/2017', 217, 245, 'R', 28470, 0, 0, '28/02/2017', 421,34, 211, 'VL. REF. IOF S/ MUTUO PLANVALE 02.2017', 0, '01/02/2017', 'S</v>
      </c>
      <c r="W246" t="str">
        <f t="shared" si="25"/>
        <v>',0, 0, 0</v>
      </c>
      <c r="X246" t="str">
        <f t="shared" si="26"/>
        <v>16,'01/02/2017', 217, 245, 'R', 28470, 0, 0, '28/02/2017', 421,34, 211, 'VL. REF. IOF S/ MUTUO PLANVALE 02.2017', 0, '01/02/2017', 'S',0, 0, 0</v>
      </c>
      <c r="Y246" s="3" t="s">
        <v>7741</v>
      </c>
      <c r="Z246" t="str">
        <f t="shared" si="27"/>
        <v>INSERT INTO TCBLAN (CODEMP,REFERENCIA,NUMLOTE,NUMLANC,TIPLANC,CODCTACTB,CODCONPAR,CODCENCUS,DTMOV,VLRLANC,CODHISTCTB,COMPLHIST,NUMDOC,VENCIMENTO,LIBERADO,CODUSU, CODPROJ, SEQUENCIA) VALUES(16,'01/02/2017', 217, 245, 'R', 28470, 0, 0, '28/02/2017', 421,34, 211, 'VL. REF. IOF S/ MUTUO PLANVALE 02.2017', 0, '01/02/2017', 'S',0, 0, 0)</v>
      </c>
    </row>
    <row r="247" spans="1:26" x14ac:dyDescent="0.2">
      <c r="A247" s="1">
        <v>16</v>
      </c>
      <c r="B247" s="2" t="s">
        <v>7739</v>
      </c>
      <c r="C247" s="7" t="str">
        <f t="shared" si="21"/>
        <v>01/02/2017</v>
      </c>
      <c r="D247" s="1">
        <v>217</v>
      </c>
      <c r="E247" s="1">
        <v>246</v>
      </c>
      <c r="F247" t="s">
        <v>20</v>
      </c>
      <c r="G247">
        <v>1331</v>
      </c>
      <c r="H247" s="1">
        <v>0</v>
      </c>
      <c r="I247" s="1">
        <v>0</v>
      </c>
      <c r="J247" t="s">
        <v>7757</v>
      </c>
      <c r="K247" s="7" t="str">
        <f t="shared" si="22"/>
        <v>28/02/2017</v>
      </c>
      <c r="L247" s="4">
        <v>421.34</v>
      </c>
      <c r="M247" s="1">
        <v>211</v>
      </c>
      <c r="N247" t="s">
        <v>7843</v>
      </c>
      <c r="O247" s="1">
        <v>0</v>
      </c>
      <c r="P247" s="2" t="s">
        <v>7739</v>
      </c>
      <c r="Q247" s="7" t="str">
        <f t="shared" si="23"/>
        <v>01/02/2017</v>
      </c>
      <c r="R247" s="3" t="s">
        <v>23</v>
      </c>
      <c r="S247" s="1">
        <v>0</v>
      </c>
      <c r="T247">
        <v>0</v>
      </c>
      <c r="U247" s="1">
        <v>0</v>
      </c>
      <c r="V247" s="5" t="str">
        <f t="shared" si="24"/>
        <v>16,'01/02/2017', 217, 246, 'D', 1331, 0, 0, '28/02/2017', 421,34, 211, 'VL. REF. IOF S/ MUTUO PLANVALE 02.2017', 0, '01/02/2017', 'S</v>
      </c>
      <c r="W247" t="str">
        <f t="shared" si="25"/>
        <v>',0, 0, 0</v>
      </c>
      <c r="X247" t="str">
        <f t="shared" si="26"/>
        <v>16,'01/02/2017', 217, 246, 'D', 1331, 0, 0, '28/02/2017', 421,34, 211, 'VL. REF. IOF S/ MUTUO PLANVALE 02.2017', 0, '01/02/2017', 'S',0, 0, 0</v>
      </c>
      <c r="Y247" s="3" t="s">
        <v>7741</v>
      </c>
      <c r="Z247" t="str">
        <f t="shared" si="27"/>
        <v>INSERT INTO TCBLAN (CODEMP,REFERENCIA,NUMLOTE,NUMLANC,TIPLANC,CODCTACTB,CODCONPAR,CODCENCUS,DTMOV,VLRLANC,CODHISTCTB,COMPLHIST,NUMDOC,VENCIMENTO,LIBERADO,CODUSU, CODPROJ, SEQUENCIA) VALUES(16,'01/02/2017', 217, 246, 'D', 1331, 0, 0, '28/02/2017', 421,34, 211, 'VL. REF. IOF S/ MUTUO PLANVALE 02.2017', 0, '01/02/2017', 'S',0, 0, 0)</v>
      </c>
    </row>
    <row r="248" spans="1:26" x14ac:dyDescent="0.2">
      <c r="A248" s="1">
        <v>16</v>
      </c>
      <c r="B248" s="2" t="s">
        <v>7739</v>
      </c>
      <c r="C248" s="7" t="str">
        <f t="shared" ref="C248:C269" si="28">TEXT(B248,"DD/MM/AAAA")</f>
        <v>01/02/2017</v>
      </c>
      <c r="D248" s="1">
        <v>217</v>
      </c>
      <c r="E248" s="1">
        <v>247</v>
      </c>
      <c r="F248" t="s">
        <v>296</v>
      </c>
      <c r="G248">
        <v>28470</v>
      </c>
      <c r="H248" s="1">
        <v>0</v>
      </c>
      <c r="I248" s="1">
        <v>0</v>
      </c>
      <c r="J248" t="s">
        <v>7757</v>
      </c>
      <c r="K248" s="7" t="str">
        <f t="shared" ref="K248:K269" si="29">TEXT(J248,"DD/MM/AAAA")</f>
        <v>28/02/2017</v>
      </c>
      <c r="L248" s="4">
        <v>3409.22</v>
      </c>
      <c r="M248" s="1">
        <v>211</v>
      </c>
      <c r="N248" t="s">
        <v>7844</v>
      </c>
      <c r="O248" s="1">
        <v>0</v>
      </c>
      <c r="P248" s="2" t="s">
        <v>7739</v>
      </c>
      <c r="Q248" s="7" t="str">
        <f t="shared" ref="Q248:Q269" si="30">TEXT(P248,"DD/MM/AAAA")</f>
        <v>01/02/2017</v>
      </c>
      <c r="R248" s="3" t="s">
        <v>23</v>
      </c>
      <c r="S248" s="1">
        <v>0</v>
      </c>
      <c r="T248">
        <v>0</v>
      </c>
      <c r="U248" s="1">
        <v>0</v>
      </c>
      <c r="V248" s="5" t="str">
        <f t="shared" si="24"/>
        <v>16,'01/02/2017', 217, 247, 'R', 28470, 0, 0, '28/02/2017', 3409,22, 211, 'VL. REF. JUROS S/ MUTUO PLANVALE 02.2017', 0, '01/02/2017', 'S</v>
      </c>
      <c r="W248" t="str">
        <f t="shared" si="25"/>
        <v>',0, 0, 0</v>
      </c>
      <c r="X248" t="str">
        <f t="shared" si="26"/>
        <v>16,'01/02/2017', 217, 247, 'R', 28470, 0, 0, '28/02/2017', 3409,22, 211, 'VL. REF. JUROS S/ MUTUO PLANVALE 02.2017', 0, '01/02/2017', 'S',0, 0, 0</v>
      </c>
      <c r="Y248" s="3" t="s">
        <v>7741</v>
      </c>
      <c r="Z248" t="str">
        <f t="shared" si="27"/>
        <v>INSERT INTO TCBLAN (CODEMP,REFERENCIA,NUMLOTE,NUMLANC,TIPLANC,CODCTACTB,CODCONPAR,CODCENCUS,DTMOV,VLRLANC,CODHISTCTB,COMPLHIST,NUMDOC,VENCIMENTO,LIBERADO,CODUSU, CODPROJ, SEQUENCIA) VALUES(16,'01/02/2017', 217, 247, 'R', 28470, 0, 0, '28/02/2017', 3409,22, 211, 'VL. REF. JUROS S/ MUTUO PLANVALE 02.2017', 0, '01/02/2017', 'S',0, 0, 0)</v>
      </c>
    </row>
    <row r="249" spans="1:26" x14ac:dyDescent="0.2">
      <c r="A249" s="1">
        <v>16</v>
      </c>
      <c r="B249" s="2" t="s">
        <v>7739</v>
      </c>
      <c r="C249" s="7" t="str">
        <f t="shared" si="28"/>
        <v>01/02/2017</v>
      </c>
      <c r="D249" s="1">
        <v>217</v>
      </c>
      <c r="E249" s="1">
        <v>248</v>
      </c>
      <c r="F249" t="s">
        <v>20</v>
      </c>
      <c r="G249">
        <v>28465</v>
      </c>
      <c r="H249" s="1">
        <v>0</v>
      </c>
      <c r="I249" s="1">
        <v>0</v>
      </c>
      <c r="J249" t="s">
        <v>7757</v>
      </c>
      <c r="K249" s="7" t="str">
        <f t="shared" si="29"/>
        <v>28/02/2017</v>
      </c>
      <c r="L249" s="4">
        <v>3409.22</v>
      </c>
      <c r="M249" s="1">
        <v>211</v>
      </c>
      <c r="N249" t="s">
        <v>7844</v>
      </c>
      <c r="O249" s="1">
        <v>0</v>
      </c>
      <c r="P249" s="2" t="s">
        <v>7739</v>
      </c>
      <c r="Q249" s="7" t="str">
        <f t="shared" si="30"/>
        <v>01/02/2017</v>
      </c>
      <c r="R249" s="3" t="s">
        <v>23</v>
      </c>
      <c r="S249" s="1">
        <v>0</v>
      </c>
      <c r="T249">
        <v>0</v>
      </c>
      <c r="U249" s="1">
        <v>0</v>
      </c>
      <c r="V249" s="5" t="str">
        <f t="shared" si="24"/>
        <v>16,'01/02/2017', 217, 248, 'D', 28465, 0, 0, '28/02/2017', 3409,22, 211, 'VL. REF. JUROS S/ MUTUO PLANVALE 02.2017', 0, '01/02/2017', 'S</v>
      </c>
      <c r="W249" t="str">
        <f t="shared" si="25"/>
        <v>',0, 0, 0</v>
      </c>
      <c r="X249" t="str">
        <f t="shared" si="26"/>
        <v>16,'01/02/2017', 217, 248, 'D', 28465, 0, 0, '28/02/2017', 3409,22, 211, 'VL. REF. JUROS S/ MUTUO PLANVALE 02.2017', 0, '01/02/2017', 'S',0, 0, 0</v>
      </c>
      <c r="Y249" s="3" t="s">
        <v>7741</v>
      </c>
      <c r="Z249" t="str">
        <f t="shared" si="27"/>
        <v>INSERT INTO TCBLAN (CODEMP,REFERENCIA,NUMLOTE,NUMLANC,TIPLANC,CODCTACTB,CODCONPAR,CODCENCUS,DTMOV,VLRLANC,CODHISTCTB,COMPLHIST,NUMDOC,VENCIMENTO,LIBERADO,CODUSU, CODPROJ, SEQUENCIA) VALUES(16,'01/02/2017', 217, 248, 'D', 28465, 0, 0, '28/02/2017', 3409,22, 211, 'VL. REF. JUROS S/ MUTUO PLANVALE 02.2017', 0, '01/02/2017', 'S',0, 0, 0)</v>
      </c>
    </row>
    <row r="250" spans="1:26" x14ac:dyDescent="0.2">
      <c r="A250" s="1">
        <v>16</v>
      </c>
      <c r="B250" s="2" t="s">
        <v>7739</v>
      </c>
      <c r="C250" s="7" t="str">
        <f t="shared" si="28"/>
        <v>01/02/2017</v>
      </c>
      <c r="D250" s="1">
        <v>217</v>
      </c>
      <c r="E250" s="1">
        <v>249</v>
      </c>
      <c r="F250" t="s">
        <v>296</v>
      </c>
      <c r="G250">
        <v>6099</v>
      </c>
      <c r="H250" s="1">
        <v>0</v>
      </c>
      <c r="I250" s="1">
        <v>0</v>
      </c>
      <c r="J250" t="s">
        <v>7739</v>
      </c>
      <c r="K250" s="7" t="str">
        <f t="shared" si="29"/>
        <v>01/02/2017</v>
      </c>
      <c r="L250" s="4">
        <v>981.96</v>
      </c>
      <c r="M250" s="1">
        <v>211</v>
      </c>
      <c r="N250" t="s">
        <v>7845</v>
      </c>
      <c r="O250" s="1">
        <v>0</v>
      </c>
      <c r="P250" s="2" t="s">
        <v>7739</v>
      </c>
      <c r="Q250" s="7" t="str">
        <f t="shared" si="30"/>
        <v>01/02/2017</v>
      </c>
      <c r="R250" s="3" t="s">
        <v>23</v>
      </c>
      <c r="S250" s="1">
        <v>0</v>
      </c>
      <c r="T250">
        <v>0</v>
      </c>
      <c r="U250" s="1">
        <v>0</v>
      </c>
      <c r="V250" s="5" t="str">
        <f t="shared" si="24"/>
        <v>16,'01/02/2017', 217, 249, 'R', 6099, 0, 0, '01/02/2017', 981,96, 211, 'VL. REF. JUROS S/ PAGTO ASA 1833,85 QUE ORA REGULARIZAMOS', 0, '01/02/2017', 'S</v>
      </c>
      <c r="W250" t="str">
        <f t="shared" si="25"/>
        <v>',0, 0, 0</v>
      </c>
      <c r="X250" t="str">
        <f t="shared" si="26"/>
        <v>16,'01/02/2017', 217, 249, 'R', 6099, 0, 0, '01/02/2017', 981,96, 211, 'VL. REF. JUROS S/ PAGTO ASA 1833,85 QUE ORA REGULARIZAMOS', 0, '01/02/2017', 'S',0, 0, 0</v>
      </c>
      <c r="Y250" s="3" t="s">
        <v>7741</v>
      </c>
      <c r="Z250" t="str">
        <f t="shared" si="27"/>
        <v>INSERT INTO TCBLAN (CODEMP,REFERENCIA,NUMLOTE,NUMLANC,TIPLANC,CODCTACTB,CODCONPAR,CODCENCUS,DTMOV,VLRLANC,CODHISTCTB,COMPLHIST,NUMDOC,VENCIMENTO,LIBERADO,CODUSU, CODPROJ, SEQUENCIA) VALUES(16,'01/02/2017', 217, 249, 'R', 6099, 0, 0, '01/02/2017', 981,96, 211, 'VL. REF. JUROS S/ PAGTO ASA 1833,85 QUE ORA REGULARIZAMOS', 0, '01/02/2017', 'S',0, 0, 0)</v>
      </c>
    </row>
    <row r="251" spans="1:26" x14ac:dyDescent="0.2">
      <c r="A251" s="1">
        <v>16</v>
      </c>
      <c r="B251" s="2" t="s">
        <v>7739</v>
      </c>
      <c r="C251" s="7" t="str">
        <f t="shared" si="28"/>
        <v>01/02/2017</v>
      </c>
      <c r="D251" s="1">
        <v>217</v>
      </c>
      <c r="E251" s="1">
        <v>250</v>
      </c>
      <c r="F251" t="s">
        <v>20</v>
      </c>
      <c r="G251">
        <v>540</v>
      </c>
      <c r="H251" s="1">
        <v>0</v>
      </c>
      <c r="I251" s="1">
        <v>0</v>
      </c>
      <c r="J251" t="s">
        <v>7739</v>
      </c>
      <c r="K251" s="7" t="str">
        <f t="shared" si="29"/>
        <v>01/02/2017</v>
      </c>
      <c r="L251" s="4">
        <v>981.96</v>
      </c>
      <c r="M251" s="1">
        <v>211</v>
      </c>
      <c r="N251" t="s">
        <v>7845</v>
      </c>
      <c r="O251" s="1">
        <v>0</v>
      </c>
      <c r="P251" s="2" t="s">
        <v>7739</v>
      </c>
      <c r="Q251" s="7" t="str">
        <f t="shared" si="30"/>
        <v>01/02/2017</v>
      </c>
      <c r="R251" s="3" t="s">
        <v>23</v>
      </c>
      <c r="S251" s="1">
        <v>0</v>
      </c>
      <c r="T251">
        <v>0</v>
      </c>
      <c r="U251" s="1">
        <v>0</v>
      </c>
      <c r="V251" s="5" t="str">
        <f t="shared" si="24"/>
        <v>16,'01/02/2017', 217, 250, 'D', 540, 0, 0, '01/02/2017', 981,96, 211, 'VL. REF. JUROS S/ PAGTO ASA 1833,85 QUE ORA REGULARIZAMOS', 0, '01/02/2017', 'S</v>
      </c>
      <c r="W251" t="str">
        <f t="shared" si="25"/>
        <v>',0, 0, 0</v>
      </c>
      <c r="X251" t="str">
        <f t="shared" si="26"/>
        <v>16,'01/02/2017', 217, 250, 'D', 540, 0, 0, '01/02/2017', 981,96, 211, 'VL. REF. JUROS S/ PAGTO ASA 1833,85 QUE ORA REGULARIZAMOS', 0, '01/02/2017', 'S',0, 0, 0</v>
      </c>
      <c r="Y251" s="3" t="s">
        <v>7741</v>
      </c>
      <c r="Z251" t="str">
        <f t="shared" si="27"/>
        <v>INSERT INTO TCBLAN (CODEMP,REFERENCIA,NUMLOTE,NUMLANC,TIPLANC,CODCTACTB,CODCONPAR,CODCENCUS,DTMOV,VLRLANC,CODHISTCTB,COMPLHIST,NUMDOC,VENCIMENTO,LIBERADO,CODUSU, CODPROJ, SEQUENCIA) VALUES(16,'01/02/2017', 217, 250, 'D', 540, 0, 0, '01/02/2017', 981,96, 211, 'VL. REF. JUROS S/ PAGTO ASA 1833,85 QUE ORA REGULARIZAMOS', 0, '01/02/2017', 'S',0, 0, 0)</v>
      </c>
    </row>
    <row r="252" spans="1:26" x14ac:dyDescent="0.2">
      <c r="A252" s="1">
        <v>16</v>
      </c>
      <c r="B252" s="2" t="s">
        <v>7739</v>
      </c>
      <c r="C252" s="7" t="str">
        <f t="shared" si="28"/>
        <v>01/02/2017</v>
      </c>
      <c r="D252" s="1">
        <v>217</v>
      </c>
      <c r="E252" s="1">
        <v>251</v>
      </c>
      <c r="F252" t="s">
        <v>20</v>
      </c>
      <c r="G252">
        <v>28467</v>
      </c>
      <c r="H252" s="1">
        <v>0</v>
      </c>
      <c r="I252" s="1">
        <v>0</v>
      </c>
      <c r="J252" t="s">
        <v>7749</v>
      </c>
      <c r="K252" s="7" t="str">
        <f t="shared" si="29"/>
        <v>24/02/2017</v>
      </c>
      <c r="L252" s="4">
        <v>111854.98</v>
      </c>
      <c r="M252" s="1">
        <v>211</v>
      </c>
      <c r="N252" t="s">
        <v>7833</v>
      </c>
      <c r="O252" s="1">
        <v>0</v>
      </c>
      <c r="P252" s="2" t="s">
        <v>7739</v>
      </c>
      <c r="Q252" s="7" t="str">
        <f t="shared" si="30"/>
        <v>01/02/2017</v>
      </c>
      <c r="R252" s="3" t="s">
        <v>23</v>
      </c>
      <c r="S252" s="1">
        <v>0</v>
      </c>
      <c r="T252">
        <v>0</v>
      </c>
      <c r="U252" s="1">
        <v>0</v>
      </c>
      <c r="V252" s="5" t="str">
        <f t="shared" si="24"/>
        <v>16,'01/02/2017', 217, 251, 'D', 28467, 0, 0, '24/02/2017', 111854,98, 211, 'VL. REF. CONTRATO COST SHARING PLANVALE 02.2017', 0, '01/02/2017', 'S</v>
      </c>
      <c r="W252" t="str">
        <f t="shared" si="25"/>
        <v>',0, 0, 0</v>
      </c>
      <c r="X252" t="str">
        <f t="shared" si="26"/>
        <v>16,'01/02/2017', 217, 251, 'D', 28467, 0, 0, '24/02/2017', 111854,98, 211, 'VL. REF. CONTRATO COST SHARING PLANVALE 02.2017', 0, '01/02/2017', 'S',0, 0, 0</v>
      </c>
      <c r="Y252" s="3" t="s">
        <v>7741</v>
      </c>
      <c r="Z252" t="str">
        <f t="shared" si="27"/>
        <v>INSERT INTO TCBLAN (CODEMP,REFERENCIA,NUMLOTE,NUMLANC,TIPLANC,CODCTACTB,CODCONPAR,CODCENCUS,DTMOV,VLRLANC,CODHISTCTB,COMPLHIST,NUMDOC,VENCIMENTO,LIBERADO,CODUSU, CODPROJ, SEQUENCIA) VALUES(16,'01/02/2017', 217, 251, 'D', 28467, 0, 0, '24/02/2017', 111854,98, 211, 'VL. REF. CONTRATO COST SHARING PLANVALE 02.2017', 0, '01/02/2017', 'S',0, 0, 0)</v>
      </c>
    </row>
    <row r="253" spans="1:26" x14ac:dyDescent="0.2">
      <c r="A253" s="1">
        <v>16</v>
      </c>
      <c r="B253" s="2" t="s">
        <v>7739</v>
      </c>
      <c r="C253" s="7" t="str">
        <f t="shared" si="28"/>
        <v>01/02/2017</v>
      </c>
      <c r="D253" s="1">
        <v>217</v>
      </c>
      <c r="E253" s="1">
        <v>252</v>
      </c>
      <c r="F253" t="s">
        <v>296</v>
      </c>
      <c r="G253">
        <v>28460</v>
      </c>
      <c r="H253" s="1">
        <v>0</v>
      </c>
      <c r="I253" s="1">
        <v>0</v>
      </c>
      <c r="J253" t="s">
        <v>7749</v>
      </c>
      <c r="K253" s="7" t="str">
        <f t="shared" si="29"/>
        <v>24/02/2017</v>
      </c>
      <c r="L253" s="4">
        <v>111854.98</v>
      </c>
      <c r="M253" s="1">
        <v>211</v>
      </c>
      <c r="N253" t="s">
        <v>7833</v>
      </c>
      <c r="O253" s="1">
        <v>0</v>
      </c>
      <c r="P253" s="2" t="s">
        <v>7739</v>
      </c>
      <c r="Q253" s="7" t="str">
        <f t="shared" si="30"/>
        <v>01/02/2017</v>
      </c>
      <c r="R253" s="3" t="s">
        <v>23</v>
      </c>
      <c r="S253" s="1">
        <v>0</v>
      </c>
      <c r="T253">
        <v>0</v>
      </c>
      <c r="U253" s="1">
        <v>0</v>
      </c>
      <c r="V253" s="5" t="str">
        <f t="shared" si="24"/>
        <v>16,'01/02/2017', 217, 252, 'R', 28460, 0, 0, '24/02/2017', 111854,98, 211, 'VL. REF. CONTRATO COST SHARING PLANVALE 02.2017', 0, '01/02/2017', 'S</v>
      </c>
      <c r="W253" t="str">
        <f t="shared" si="25"/>
        <v>',0, 0, 0</v>
      </c>
      <c r="X253" t="str">
        <f t="shared" si="26"/>
        <v>16,'01/02/2017', 217, 252, 'R', 28460, 0, 0, '24/02/2017', 111854,98, 211, 'VL. REF. CONTRATO COST SHARING PLANVALE 02.2017', 0, '01/02/2017', 'S',0, 0, 0</v>
      </c>
      <c r="Y253" s="3" t="s">
        <v>7741</v>
      </c>
      <c r="Z253" t="str">
        <f t="shared" si="27"/>
        <v>INSERT INTO TCBLAN (CODEMP,REFERENCIA,NUMLOTE,NUMLANC,TIPLANC,CODCTACTB,CODCONPAR,CODCENCUS,DTMOV,VLRLANC,CODHISTCTB,COMPLHIST,NUMDOC,VENCIMENTO,LIBERADO,CODUSU, CODPROJ, SEQUENCIA) VALUES(16,'01/02/2017', 217, 252, 'R', 28460, 0, 0, '24/02/2017', 111854,98, 211, 'VL. REF. CONTRATO COST SHARING PLANVALE 02.2017', 0, '01/02/2017', 'S',0, 0, 0)</v>
      </c>
    </row>
    <row r="254" spans="1:26" x14ac:dyDescent="0.2">
      <c r="A254" s="1">
        <v>16</v>
      </c>
      <c r="B254" s="2" t="s">
        <v>7739</v>
      </c>
      <c r="C254" s="7" t="str">
        <f t="shared" si="28"/>
        <v>01/02/2017</v>
      </c>
      <c r="D254" s="1">
        <v>217</v>
      </c>
      <c r="E254" s="1">
        <v>253</v>
      </c>
      <c r="F254" t="s">
        <v>20</v>
      </c>
      <c r="G254">
        <v>28466</v>
      </c>
      <c r="H254" s="1">
        <v>0</v>
      </c>
      <c r="I254" s="1">
        <v>0</v>
      </c>
      <c r="J254" t="s">
        <v>7749</v>
      </c>
      <c r="K254" s="7" t="str">
        <f t="shared" si="29"/>
        <v>24/02/2017</v>
      </c>
      <c r="L254" s="4">
        <v>73284.3</v>
      </c>
      <c r="M254" s="1">
        <v>211</v>
      </c>
      <c r="N254" t="s">
        <v>7846</v>
      </c>
      <c r="O254" s="1">
        <v>0</v>
      </c>
      <c r="P254" s="2" t="s">
        <v>7739</v>
      </c>
      <c r="Q254" s="7" t="str">
        <f t="shared" si="30"/>
        <v>01/02/2017</v>
      </c>
      <c r="R254" s="3" t="s">
        <v>23</v>
      </c>
      <c r="S254" s="1">
        <v>0</v>
      </c>
      <c r="T254">
        <v>0</v>
      </c>
      <c r="U254" s="1">
        <v>0</v>
      </c>
      <c r="V254" s="5" t="str">
        <f t="shared" si="24"/>
        <v>16,'01/02/2017', 217, 253, 'D', 28466, 0, 0, '24/02/2017', 73284,3, 211, 'VL. REF. CONTRATO COST SHARING VALE MAIS 02.2017', 0, '01/02/2017', 'S</v>
      </c>
      <c r="W254" t="str">
        <f t="shared" si="25"/>
        <v>',0, 0, 0</v>
      </c>
      <c r="X254" t="str">
        <f t="shared" si="26"/>
        <v>16,'01/02/2017', 217, 253, 'D', 28466, 0, 0, '24/02/2017', 73284,3, 211, 'VL. REF. CONTRATO COST SHARING VALE MAIS 02.2017', 0, '01/02/2017', 'S',0, 0, 0</v>
      </c>
      <c r="Y254" s="3" t="s">
        <v>7741</v>
      </c>
      <c r="Z254" t="str">
        <f t="shared" si="27"/>
        <v>INSERT INTO TCBLAN (CODEMP,REFERENCIA,NUMLOTE,NUMLANC,TIPLANC,CODCTACTB,CODCONPAR,CODCENCUS,DTMOV,VLRLANC,CODHISTCTB,COMPLHIST,NUMDOC,VENCIMENTO,LIBERADO,CODUSU, CODPROJ, SEQUENCIA) VALUES(16,'01/02/2017', 217, 253, 'D', 28466, 0, 0, '24/02/2017', 73284,3, 211, 'VL. REF. CONTRATO COST SHARING VALE MAIS 02.2017', 0, '01/02/2017', 'S',0, 0, 0)</v>
      </c>
    </row>
    <row r="255" spans="1:26" x14ac:dyDescent="0.2">
      <c r="A255" s="1">
        <v>16</v>
      </c>
      <c r="B255" s="2" t="s">
        <v>7739</v>
      </c>
      <c r="C255" s="7" t="str">
        <f t="shared" si="28"/>
        <v>01/02/2017</v>
      </c>
      <c r="D255" s="1">
        <v>217</v>
      </c>
      <c r="E255" s="1">
        <v>254</v>
      </c>
      <c r="F255" t="s">
        <v>296</v>
      </c>
      <c r="G255">
        <v>28461</v>
      </c>
      <c r="H255" s="1">
        <v>0</v>
      </c>
      <c r="I255" s="1">
        <v>0</v>
      </c>
      <c r="J255" t="s">
        <v>7749</v>
      </c>
      <c r="K255" s="7" t="str">
        <f t="shared" si="29"/>
        <v>24/02/2017</v>
      </c>
      <c r="L255" s="4">
        <v>73284.3</v>
      </c>
      <c r="M255" s="1">
        <v>211</v>
      </c>
      <c r="N255" t="s">
        <v>7846</v>
      </c>
      <c r="O255" s="1">
        <v>0</v>
      </c>
      <c r="P255" s="2" t="s">
        <v>7739</v>
      </c>
      <c r="Q255" s="7" t="str">
        <f t="shared" si="30"/>
        <v>01/02/2017</v>
      </c>
      <c r="R255" s="3" t="s">
        <v>23</v>
      </c>
      <c r="S255" s="1">
        <v>0</v>
      </c>
      <c r="T255">
        <v>0</v>
      </c>
      <c r="U255" s="1">
        <v>0</v>
      </c>
      <c r="V255" s="5" t="str">
        <f t="shared" si="24"/>
        <v>16,'01/02/2017', 217, 254, 'R', 28461, 0, 0, '24/02/2017', 73284,3, 211, 'VL. REF. CONTRATO COST SHARING VALE MAIS 02.2017', 0, '01/02/2017', 'S</v>
      </c>
      <c r="W255" t="str">
        <f t="shared" si="25"/>
        <v>',0, 0, 0</v>
      </c>
      <c r="X255" t="str">
        <f t="shared" si="26"/>
        <v>16,'01/02/2017', 217, 254, 'R', 28461, 0, 0, '24/02/2017', 73284,3, 211, 'VL. REF. CONTRATO COST SHARING VALE MAIS 02.2017', 0, '01/02/2017', 'S',0, 0, 0</v>
      </c>
      <c r="Y255" s="3" t="s">
        <v>7741</v>
      </c>
      <c r="Z255" t="str">
        <f t="shared" si="27"/>
        <v>INSERT INTO TCBLAN (CODEMP,REFERENCIA,NUMLOTE,NUMLANC,TIPLANC,CODCTACTB,CODCONPAR,CODCENCUS,DTMOV,VLRLANC,CODHISTCTB,COMPLHIST,NUMDOC,VENCIMENTO,LIBERADO,CODUSU, CODPROJ, SEQUENCIA) VALUES(16,'01/02/2017', 217, 254, 'R', 28461, 0, 0, '24/02/2017', 73284,3, 211, 'VL. REF. CONTRATO COST SHARING VALE MAIS 02.2017', 0, '01/02/2017', 'S',0, 0, 0)</v>
      </c>
    </row>
    <row r="256" spans="1:26" x14ac:dyDescent="0.2">
      <c r="A256" s="1">
        <v>16</v>
      </c>
      <c r="B256" s="2" t="s">
        <v>7739</v>
      </c>
      <c r="C256" s="7" t="str">
        <f t="shared" si="28"/>
        <v>01/02/2017</v>
      </c>
      <c r="D256" s="1">
        <v>217</v>
      </c>
      <c r="E256" s="1">
        <v>255</v>
      </c>
      <c r="F256" t="s">
        <v>20</v>
      </c>
      <c r="G256">
        <v>28468</v>
      </c>
      <c r="H256" s="1">
        <v>0</v>
      </c>
      <c r="I256" s="1">
        <v>0</v>
      </c>
      <c r="J256" t="s">
        <v>7749</v>
      </c>
      <c r="K256" s="7" t="str">
        <f t="shared" si="29"/>
        <v>24/02/2017</v>
      </c>
      <c r="L256" s="4">
        <v>200567.56</v>
      </c>
      <c r="M256" s="1">
        <v>211</v>
      </c>
      <c r="N256" t="s">
        <v>7834</v>
      </c>
      <c r="O256" s="1">
        <v>0</v>
      </c>
      <c r="P256" s="2" t="s">
        <v>7739</v>
      </c>
      <c r="Q256" s="7" t="str">
        <f t="shared" si="30"/>
        <v>01/02/2017</v>
      </c>
      <c r="R256" s="3" t="s">
        <v>23</v>
      </c>
      <c r="S256" s="1">
        <v>0</v>
      </c>
      <c r="T256">
        <v>0</v>
      </c>
      <c r="U256" s="1">
        <v>0</v>
      </c>
      <c r="V256" s="5" t="str">
        <f t="shared" si="24"/>
        <v>16,'01/02/2017', 217, 255, 'D', 28468, 0, 0, '24/02/2017', 200567,56, 211, 'VL. REF. CONTRATO COST SHARING POLICARD 02.2017', 0, '01/02/2017', 'S</v>
      </c>
      <c r="W256" t="str">
        <f t="shared" si="25"/>
        <v>',0, 0, 0</v>
      </c>
      <c r="X256" t="str">
        <f t="shared" si="26"/>
        <v>16,'01/02/2017', 217, 255, 'D', 28468, 0, 0, '24/02/2017', 200567,56, 211, 'VL. REF. CONTRATO COST SHARING POLICARD 02.2017', 0, '01/02/2017', 'S',0, 0, 0</v>
      </c>
      <c r="Y256" s="3" t="s">
        <v>7741</v>
      </c>
      <c r="Z256" t="str">
        <f t="shared" si="27"/>
        <v>INSERT INTO TCBLAN (CODEMP,REFERENCIA,NUMLOTE,NUMLANC,TIPLANC,CODCTACTB,CODCONPAR,CODCENCUS,DTMOV,VLRLANC,CODHISTCTB,COMPLHIST,NUMDOC,VENCIMENTO,LIBERADO,CODUSU, CODPROJ, SEQUENCIA) VALUES(16,'01/02/2017', 217, 255, 'D', 28468, 0, 0, '24/02/2017', 200567,56, 211, 'VL. REF. CONTRATO COST SHARING POLICARD 02.2017', 0, '01/02/2017', 'S',0, 0, 0)</v>
      </c>
    </row>
    <row r="257" spans="1:26" x14ac:dyDescent="0.2">
      <c r="A257" s="1">
        <v>16</v>
      </c>
      <c r="B257" s="2" t="s">
        <v>7739</v>
      </c>
      <c r="C257" s="7" t="str">
        <f t="shared" si="28"/>
        <v>01/02/2017</v>
      </c>
      <c r="D257" s="1">
        <v>217</v>
      </c>
      <c r="E257" s="1">
        <v>256</v>
      </c>
      <c r="F257" t="s">
        <v>296</v>
      </c>
      <c r="G257">
        <v>28462</v>
      </c>
      <c r="H257" s="1">
        <v>0</v>
      </c>
      <c r="I257" s="1">
        <v>0</v>
      </c>
      <c r="J257" t="s">
        <v>7749</v>
      </c>
      <c r="K257" s="7" t="str">
        <f t="shared" si="29"/>
        <v>24/02/2017</v>
      </c>
      <c r="L257" s="4">
        <v>200567.56</v>
      </c>
      <c r="M257" s="1">
        <v>211</v>
      </c>
      <c r="N257" t="s">
        <v>7834</v>
      </c>
      <c r="O257" s="1">
        <v>0</v>
      </c>
      <c r="P257" s="2" t="s">
        <v>7739</v>
      </c>
      <c r="Q257" s="7" t="str">
        <f t="shared" si="30"/>
        <v>01/02/2017</v>
      </c>
      <c r="R257" s="3" t="s">
        <v>23</v>
      </c>
      <c r="S257" s="1">
        <v>0</v>
      </c>
      <c r="T257">
        <v>0</v>
      </c>
      <c r="U257" s="1">
        <v>0</v>
      </c>
      <c r="V257" s="5" t="str">
        <f t="shared" si="24"/>
        <v>16,'01/02/2017', 217, 256, 'R', 28462, 0, 0, '24/02/2017', 200567,56, 211, 'VL. REF. CONTRATO COST SHARING POLICARD 02.2017', 0, '01/02/2017', 'S</v>
      </c>
      <c r="W257" t="str">
        <f t="shared" si="25"/>
        <v>',0, 0, 0</v>
      </c>
      <c r="X257" t="str">
        <f t="shared" si="26"/>
        <v>16,'01/02/2017', 217, 256, 'R', 28462, 0, 0, '24/02/2017', 200567,56, 211, 'VL. REF. CONTRATO COST SHARING POLICARD 02.2017', 0, '01/02/2017', 'S',0, 0, 0</v>
      </c>
      <c r="Y257" s="3" t="s">
        <v>7741</v>
      </c>
      <c r="Z257" t="str">
        <f t="shared" si="27"/>
        <v>INSERT INTO TCBLAN (CODEMP,REFERENCIA,NUMLOTE,NUMLANC,TIPLANC,CODCTACTB,CODCONPAR,CODCENCUS,DTMOV,VLRLANC,CODHISTCTB,COMPLHIST,NUMDOC,VENCIMENTO,LIBERADO,CODUSU, CODPROJ, SEQUENCIA) VALUES(16,'01/02/2017', 217, 256, 'R', 28462, 0, 0, '24/02/2017', 200567,56, 211, 'VL. REF. CONTRATO COST SHARING POLICARD 02.2017', 0, '01/02/2017', 'S',0, 0, 0)</v>
      </c>
    </row>
    <row r="258" spans="1:26" x14ac:dyDescent="0.2">
      <c r="A258" s="1">
        <v>16</v>
      </c>
      <c r="B258" s="2" t="s">
        <v>7739</v>
      </c>
      <c r="C258" s="7" t="str">
        <f t="shared" si="28"/>
        <v>01/02/2017</v>
      </c>
      <c r="D258" s="1">
        <v>217</v>
      </c>
      <c r="E258" s="1">
        <v>257</v>
      </c>
      <c r="F258" t="s">
        <v>296</v>
      </c>
      <c r="G258">
        <v>1220</v>
      </c>
      <c r="H258" s="1">
        <v>0</v>
      </c>
      <c r="I258" s="1">
        <v>0</v>
      </c>
      <c r="J258" t="s">
        <v>7749</v>
      </c>
      <c r="K258" s="7" t="str">
        <f t="shared" si="29"/>
        <v>24/02/2017</v>
      </c>
      <c r="L258" s="4">
        <v>13308</v>
      </c>
      <c r="M258" s="1">
        <v>211</v>
      </c>
      <c r="N258" t="s">
        <v>7847</v>
      </c>
      <c r="O258" s="1">
        <v>0</v>
      </c>
      <c r="P258" s="2" t="s">
        <v>7739</v>
      </c>
      <c r="Q258" s="7" t="str">
        <f t="shared" si="30"/>
        <v>01/02/2017</v>
      </c>
      <c r="R258" s="3" t="s">
        <v>23</v>
      </c>
      <c r="S258" s="1">
        <v>0</v>
      </c>
      <c r="T258">
        <v>0</v>
      </c>
      <c r="U258" s="1">
        <v>0</v>
      </c>
      <c r="V258" s="5" t="str">
        <f t="shared" ref="V258:V269" si="31">CONCATENATE(A258,",'",B258,"', ",D258,", ",E258,", '",F258,"', ",G258,", ",H258,", ",I258,", '",J258,"', ",L258,", ",M258,", '",N258,"', ",O258,", '",P258,"', '",R258)</f>
        <v>16,'01/02/2017', 217, 257, 'R', 1220, 0, 0, '24/02/2017', 13308, 211, 'VL. REF. PROVISÃO PLR 01.2017', 0, '01/02/2017', 'S</v>
      </c>
      <c r="W258" t="str">
        <f t="shared" ref="W258:W269" si="32">CONCATENATE("',",S258,", ",T258,", ",U258)</f>
        <v>',0, 0, 0</v>
      </c>
      <c r="X258" t="str">
        <f t="shared" ref="X258:X269" si="33">CONCATENATE(V258,W258)</f>
        <v>16,'01/02/2017', 217, 257, 'R', 1220, 0, 0, '24/02/2017', 13308, 211, 'VL. REF. PROVISÃO PLR 01.2017', 0, '01/02/2017', 'S',0, 0, 0</v>
      </c>
      <c r="Y258" s="3" t="s">
        <v>7741</v>
      </c>
      <c r="Z258" t="str">
        <f t="shared" ref="Z258:Z269" si="34">CONCATENATE(Y258,X258,")")</f>
        <v>INSERT INTO TCBLAN (CODEMP,REFERENCIA,NUMLOTE,NUMLANC,TIPLANC,CODCTACTB,CODCONPAR,CODCENCUS,DTMOV,VLRLANC,CODHISTCTB,COMPLHIST,NUMDOC,VENCIMENTO,LIBERADO,CODUSU, CODPROJ, SEQUENCIA) VALUES(16,'01/02/2017', 217, 257, 'R', 1220, 0, 0, '24/02/2017', 13308, 211, 'VL. REF. PROVISÃO PLR 01.2017', 0, '01/02/2017', 'S',0, 0, 0)</v>
      </c>
    </row>
    <row r="259" spans="1:26" x14ac:dyDescent="0.2">
      <c r="A259" s="1">
        <v>16</v>
      </c>
      <c r="B259" s="2" t="s">
        <v>7739</v>
      </c>
      <c r="C259" s="7" t="str">
        <f t="shared" si="28"/>
        <v>01/02/2017</v>
      </c>
      <c r="D259" s="1">
        <v>217</v>
      </c>
      <c r="E259" s="1">
        <v>258</v>
      </c>
      <c r="F259" t="s">
        <v>20</v>
      </c>
      <c r="G259">
        <v>6513</v>
      </c>
      <c r="H259" s="1">
        <v>0</v>
      </c>
      <c r="I259" s="1">
        <v>0</v>
      </c>
      <c r="J259" t="s">
        <v>7749</v>
      </c>
      <c r="K259" s="7" t="str">
        <f t="shared" si="29"/>
        <v>24/02/2017</v>
      </c>
      <c r="L259" s="4">
        <v>13308</v>
      </c>
      <c r="M259" s="1">
        <v>211</v>
      </c>
      <c r="N259" t="s">
        <v>7847</v>
      </c>
      <c r="O259" s="1">
        <v>0</v>
      </c>
      <c r="P259" s="2" t="s">
        <v>7739</v>
      </c>
      <c r="Q259" s="7" t="str">
        <f t="shared" si="30"/>
        <v>01/02/2017</v>
      </c>
      <c r="R259" s="3" t="s">
        <v>23</v>
      </c>
      <c r="S259" s="1">
        <v>0</v>
      </c>
      <c r="T259">
        <v>0</v>
      </c>
      <c r="U259" s="1">
        <v>0</v>
      </c>
      <c r="V259" s="5" t="str">
        <f t="shared" si="31"/>
        <v>16,'01/02/2017', 217, 258, 'D', 6513, 0, 0, '24/02/2017', 13308, 211, 'VL. REF. PROVISÃO PLR 01.2017', 0, '01/02/2017', 'S</v>
      </c>
      <c r="W259" t="str">
        <f t="shared" si="32"/>
        <v>',0, 0, 0</v>
      </c>
      <c r="X259" t="str">
        <f t="shared" si="33"/>
        <v>16,'01/02/2017', 217, 258, 'D', 6513, 0, 0, '24/02/2017', 13308, 211, 'VL. REF. PROVISÃO PLR 01.2017', 0, '01/02/2017', 'S',0, 0, 0</v>
      </c>
      <c r="Y259" s="3" t="s">
        <v>7741</v>
      </c>
      <c r="Z259" t="str">
        <f t="shared" si="34"/>
        <v>INSERT INTO TCBLAN (CODEMP,REFERENCIA,NUMLOTE,NUMLANC,TIPLANC,CODCTACTB,CODCONPAR,CODCENCUS,DTMOV,VLRLANC,CODHISTCTB,COMPLHIST,NUMDOC,VENCIMENTO,LIBERADO,CODUSU, CODPROJ, SEQUENCIA) VALUES(16,'01/02/2017', 217, 258, 'D', 6513, 0, 0, '24/02/2017', 13308, 211, 'VL. REF. PROVISÃO PLR 01.2017', 0, '01/02/2017', 'S',0, 0, 0)</v>
      </c>
    </row>
    <row r="260" spans="1:26" x14ac:dyDescent="0.2">
      <c r="A260" s="1">
        <v>16</v>
      </c>
      <c r="B260" s="2" t="s">
        <v>7739</v>
      </c>
      <c r="C260" s="7" t="str">
        <f t="shared" si="28"/>
        <v>01/02/2017</v>
      </c>
      <c r="D260" s="1">
        <v>217</v>
      </c>
      <c r="E260" s="1">
        <v>259</v>
      </c>
      <c r="F260" t="s">
        <v>296</v>
      </c>
      <c r="G260">
        <v>1220</v>
      </c>
      <c r="H260" s="1">
        <v>0</v>
      </c>
      <c r="I260" s="1">
        <v>0</v>
      </c>
      <c r="J260" t="s">
        <v>7749</v>
      </c>
      <c r="K260" s="7" t="str">
        <f t="shared" si="29"/>
        <v>24/02/2017</v>
      </c>
      <c r="L260" s="4">
        <v>13308</v>
      </c>
      <c r="M260" s="1">
        <v>211</v>
      </c>
      <c r="N260" t="s">
        <v>7848</v>
      </c>
      <c r="O260" s="1">
        <v>0</v>
      </c>
      <c r="P260" s="2" t="s">
        <v>7739</v>
      </c>
      <c r="Q260" s="7" t="str">
        <f t="shared" si="30"/>
        <v>01/02/2017</v>
      </c>
      <c r="R260" s="3" t="s">
        <v>23</v>
      </c>
      <c r="S260" s="1">
        <v>0</v>
      </c>
      <c r="T260">
        <v>0</v>
      </c>
      <c r="U260" s="1">
        <v>0</v>
      </c>
      <c r="V260" s="5" t="str">
        <f t="shared" si="31"/>
        <v>16,'01/02/2017', 217, 259, 'R', 1220, 0, 0, '24/02/2017', 13308, 211, 'VL. REF. PROVISÃO PLR 02.2017', 0, '01/02/2017', 'S</v>
      </c>
      <c r="W260" t="str">
        <f t="shared" si="32"/>
        <v>',0, 0, 0</v>
      </c>
      <c r="X260" t="str">
        <f t="shared" si="33"/>
        <v>16,'01/02/2017', 217, 259, 'R', 1220, 0, 0, '24/02/2017', 13308, 211, 'VL. REF. PROVISÃO PLR 02.2017', 0, '01/02/2017', 'S',0, 0, 0</v>
      </c>
      <c r="Y260" s="3" t="s">
        <v>7741</v>
      </c>
      <c r="Z260" t="str">
        <f t="shared" si="34"/>
        <v>INSERT INTO TCBLAN (CODEMP,REFERENCIA,NUMLOTE,NUMLANC,TIPLANC,CODCTACTB,CODCONPAR,CODCENCUS,DTMOV,VLRLANC,CODHISTCTB,COMPLHIST,NUMDOC,VENCIMENTO,LIBERADO,CODUSU, CODPROJ, SEQUENCIA) VALUES(16,'01/02/2017', 217, 259, 'R', 1220, 0, 0, '24/02/2017', 13308, 211, 'VL. REF. PROVISÃO PLR 02.2017', 0, '01/02/2017', 'S',0, 0, 0)</v>
      </c>
    </row>
    <row r="261" spans="1:26" x14ac:dyDescent="0.2">
      <c r="A261" s="1">
        <v>16</v>
      </c>
      <c r="B261" s="2" t="s">
        <v>7739</v>
      </c>
      <c r="C261" s="7" t="str">
        <f t="shared" si="28"/>
        <v>01/02/2017</v>
      </c>
      <c r="D261" s="1">
        <v>217</v>
      </c>
      <c r="E261" s="1">
        <v>260</v>
      </c>
      <c r="F261" t="s">
        <v>20</v>
      </c>
      <c r="G261">
        <v>6513</v>
      </c>
      <c r="H261" s="1">
        <v>0</v>
      </c>
      <c r="I261" s="1">
        <v>0</v>
      </c>
      <c r="J261" t="s">
        <v>7749</v>
      </c>
      <c r="K261" s="7" t="str">
        <f t="shared" si="29"/>
        <v>24/02/2017</v>
      </c>
      <c r="L261" s="4">
        <v>13308</v>
      </c>
      <c r="M261" s="1">
        <v>211</v>
      </c>
      <c r="N261" t="s">
        <v>7848</v>
      </c>
      <c r="O261" s="1">
        <v>0</v>
      </c>
      <c r="P261" s="2" t="s">
        <v>7739</v>
      </c>
      <c r="Q261" s="7" t="str">
        <f t="shared" si="30"/>
        <v>01/02/2017</v>
      </c>
      <c r="R261" s="3" t="s">
        <v>23</v>
      </c>
      <c r="S261" s="1">
        <v>0</v>
      </c>
      <c r="T261">
        <v>0</v>
      </c>
      <c r="U261" s="1">
        <v>0</v>
      </c>
      <c r="V261" s="5" t="str">
        <f t="shared" si="31"/>
        <v>16,'01/02/2017', 217, 260, 'D', 6513, 0, 0, '24/02/2017', 13308, 211, 'VL. REF. PROVISÃO PLR 02.2017', 0, '01/02/2017', 'S</v>
      </c>
      <c r="W261" t="str">
        <f t="shared" si="32"/>
        <v>',0, 0, 0</v>
      </c>
      <c r="X261" t="str">
        <f t="shared" si="33"/>
        <v>16,'01/02/2017', 217, 260, 'D', 6513, 0, 0, '24/02/2017', 13308, 211, 'VL. REF. PROVISÃO PLR 02.2017', 0, '01/02/2017', 'S',0, 0, 0</v>
      </c>
      <c r="Y261" s="3" t="s">
        <v>7741</v>
      </c>
      <c r="Z261" t="str">
        <f t="shared" si="34"/>
        <v>INSERT INTO TCBLAN (CODEMP,REFERENCIA,NUMLOTE,NUMLANC,TIPLANC,CODCTACTB,CODCONPAR,CODCENCUS,DTMOV,VLRLANC,CODHISTCTB,COMPLHIST,NUMDOC,VENCIMENTO,LIBERADO,CODUSU, CODPROJ, SEQUENCIA) VALUES(16,'01/02/2017', 217, 260, 'D', 6513, 0, 0, '24/02/2017', 13308, 211, 'VL. REF. PROVISÃO PLR 02.2017', 0, '01/02/2017', 'S',0, 0, 0)</v>
      </c>
    </row>
    <row r="262" spans="1:26" x14ac:dyDescent="0.2">
      <c r="A262" s="1">
        <v>16</v>
      </c>
      <c r="B262" s="2" t="s">
        <v>7739</v>
      </c>
      <c r="C262" s="7" t="str">
        <f t="shared" si="28"/>
        <v>01/02/2017</v>
      </c>
      <c r="D262" s="1">
        <v>217</v>
      </c>
      <c r="E262" s="1">
        <v>261</v>
      </c>
      <c r="F262" t="s">
        <v>296</v>
      </c>
      <c r="G262">
        <v>6450</v>
      </c>
      <c r="H262" s="1">
        <v>0</v>
      </c>
      <c r="I262" s="1">
        <v>0</v>
      </c>
      <c r="J262" t="s">
        <v>7757</v>
      </c>
      <c r="K262" s="7" t="str">
        <f t="shared" si="29"/>
        <v>28/02/2017</v>
      </c>
      <c r="L262" s="4">
        <v>35890.83</v>
      </c>
      <c r="M262" s="1">
        <v>211</v>
      </c>
      <c r="N262" t="s">
        <v>7849</v>
      </c>
      <c r="O262" s="1">
        <v>0</v>
      </c>
      <c r="P262" s="2" t="s">
        <v>7739</v>
      </c>
      <c r="Q262" s="7" t="str">
        <f t="shared" si="30"/>
        <v>01/02/2017</v>
      </c>
      <c r="R262" s="3" t="s">
        <v>23</v>
      </c>
      <c r="S262" s="1">
        <v>0</v>
      </c>
      <c r="T262">
        <v>0</v>
      </c>
      <c r="U262" s="1">
        <v>0</v>
      </c>
      <c r="V262" s="5" t="str">
        <f t="shared" si="31"/>
        <v>16,'01/02/2017', 217, 261, 'R', 6450, 0, 0, '28/02/2017', 35890,83, 211, 'VL. REF. GANHO DE EQUIVALENCIA PATRIMONIAL 02.2017', 0, '01/02/2017', 'S</v>
      </c>
      <c r="W262" t="str">
        <f t="shared" si="32"/>
        <v>',0, 0, 0</v>
      </c>
      <c r="X262" t="str">
        <f t="shared" si="33"/>
        <v>16,'01/02/2017', 217, 261, 'R', 6450, 0, 0, '28/02/2017', 35890,83, 211, 'VL. REF. GANHO DE EQUIVALENCIA PATRIMONIAL 02.2017', 0, '01/02/2017', 'S',0, 0, 0</v>
      </c>
      <c r="Y262" s="3" t="s">
        <v>7741</v>
      </c>
      <c r="Z262" t="str">
        <f t="shared" si="34"/>
        <v>INSERT INTO TCBLAN (CODEMP,REFERENCIA,NUMLOTE,NUMLANC,TIPLANC,CODCTACTB,CODCONPAR,CODCENCUS,DTMOV,VLRLANC,CODHISTCTB,COMPLHIST,NUMDOC,VENCIMENTO,LIBERADO,CODUSU, CODPROJ, SEQUENCIA) VALUES(16,'01/02/2017', 217, 261, 'R', 6450, 0, 0, '28/02/2017', 35890,83, 211, 'VL. REF. GANHO DE EQUIVALENCIA PATRIMONIAL 02.2017', 0, '01/02/2017', 'S',0, 0, 0)</v>
      </c>
    </row>
    <row r="263" spans="1:26" x14ac:dyDescent="0.2">
      <c r="A263" s="1">
        <v>16</v>
      </c>
      <c r="B263" s="2" t="s">
        <v>7739</v>
      </c>
      <c r="C263" s="7" t="str">
        <f t="shared" si="28"/>
        <v>01/02/2017</v>
      </c>
      <c r="D263" s="1">
        <v>217</v>
      </c>
      <c r="E263" s="1">
        <v>262</v>
      </c>
      <c r="F263" t="s">
        <v>20</v>
      </c>
      <c r="G263">
        <v>28464</v>
      </c>
      <c r="H263" s="1">
        <v>0</v>
      </c>
      <c r="I263" s="1">
        <v>0</v>
      </c>
      <c r="J263" t="s">
        <v>7757</v>
      </c>
      <c r="K263" s="7" t="str">
        <f t="shared" si="29"/>
        <v>28/02/2017</v>
      </c>
      <c r="L263" s="4">
        <v>35890.83</v>
      </c>
      <c r="M263" s="1">
        <v>211</v>
      </c>
      <c r="N263" t="s">
        <v>7849</v>
      </c>
      <c r="O263" s="1">
        <v>0</v>
      </c>
      <c r="P263" s="2" t="s">
        <v>7739</v>
      </c>
      <c r="Q263" s="7" t="str">
        <f t="shared" si="30"/>
        <v>01/02/2017</v>
      </c>
      <c r="R263" s="3" t="s">
        <v>23</v>
      </c>
      <c r="S263" s="1">
        <v>0</v>
      </c>
      <c r="T263">
        <v>0</v>
      </c>
      <c r="U263" s="1">
        <v>0</v>
      </c>
      <c r="V263" s="5" t="str">
        <f t="shared" si="31"/>
        <v>16,'01/02/2017', 217, 262, 'D', 28464, 0, 0, '28/02/2017', 35890,83, 211, 'VL. REF. GANHO DE EQUIVALENCIA PATRIMONIAL 02.2017', 0, '01/02/2017', 'S</v>
      </c>
      <c r="W263" t="str">
        <f t="shared" si="32"/>
        <v>',0, 0, 0</v>
      </c>
      <c r="X263" t="str">
        <f t="shared" si="33"/>
        <v>16,'01/02/2017', 217, 262, 'D', 28464, 0, 0, '28/02/2017', 35890,83, 211, 'VL. REF. GANHO DE EQUIVALENCIA PATRIMONIAL 02.2017', 0, '01/02/2017', 'S',0, 0, 0</v>
      </c>
      <c r="Y263" s="3" t="s">
        <v>7741</v>
      </c>
      <c r="Z263" t="str">
        <f t="shared" si="34"/>
        <v>INSERT INTO TCBLAN (CODEMP,REFERENCIA,NUMLOTE,NUMLANC,TIPLANC,CODCTACTB,CODCONPAR,CODCENCUS,DTMOV,VLRLANC,CODHISTCTB,COMPLHIST,NUMDOC,VENCIMENTO,LIBERADO,CODUSU, CODPROJ, SEQUENCIA) VALUES(16,'01/02/2017', 217, 262, 'D', 28464, 0, 0, '28/02/2017', 35890,83, 211, 'VL. REF. GANHO DE EQUIVALENCIA PATRIMONIAL 02.2017', 0, '01/02/2017', 'S',0, 0, 0)</v>
      </c>
    </row>
    <row r="264" spans="1:26" x14ac:dyDescent="0.2">
      <c r="A264" s="1">
        <v>16</v>
      </c>
      <c r="B264" s="2" t="s">
        <v>7739</v>
      </c>
      <c r="C264" s="7" t="str">
        <f t="shared" si="28"/>
        <v>01/02/2017</v>
      </c>
      <c r="D264" s="1">
        <v>217</v>
      </c>
      <c r="E264" s="1">
        <v>263</v>
      </c>
      <c r="F264" t="s">
        <v>296</v>
      </c>
      <c r="G264">
        <v>28469</v>
      </c>
      <c r="H264" s="1">
        <v>0</v>
      </c>
      <c r="I264" s="1">
        <v>0</v>
      </c>
      <c r="J264" t="s">
        <v>7739</v>
      </c>
      <c r="K264" s="7" t="str">
        <f t="shared" si="29"/>
        <v>01/02/2017</v>
      </c>
      <c r="L264" s="4">
        <v>330772.71000000002</v>
      </c>
      <c r="M264" s="1">
        <v>211</v>
      </c>
      <c r="N264" t="s">
        <v>7850</v>
      </c>
      <c r="O264" s="1">
        <v>0</v>
      </c>
      <c r="P264" s="2" t="s">
        <v>7739</v>
      </c>
      <c r="Q264" s="7" t="str">
        <f t="shared" si="30"/>
        <v>01/02/2017</v>
      </c>
      <c r="R264" s="3" t="s">
        <v>23</v>
      </c>
      <c r="S264" s="1">
        <v>0</v>
      </c>
      <c r="T264">
        <v>0</v>
      </c>
      <c r="U264" s="1">
        <v>0</v>
      </c>
      <c r="V264" s="5" t="str">
        <f t="shared" si="31"/>
        <v>16,'01/02/2017', 217, 263, 'R', 28469, 0, 0, '01/02/2017', 330772,71, 211, 'RECLASSIF. P/ MELHOR ADEQUACAO CONTABIL', 0, '01/02/2017', 'S</v>
      </c>
      <c r="W264" t="str">
        <f t="shared" si="32"/>
        <v>',0, 0, 0</v>
      </c>
      <c r="X264" t="str">
        <f t="shared" si="33"/>
        <v>16,'01/02/2017', 217, 263, 'R', 28469, 0, 0, '01/02/2017', 330772,71, 211, 'RECLASSIF. P/ MELHOR ADEQUACAO CONTABIL', 0, '01/02/2017', 'S',0, 0, 0</v>
      </c>
      <c r="Y264" s="3" t="s">
        <v>7741</v>
      </c>
      <c r="Z264" t="str">
        <f t="shared" si="34"/>
        <v>INSERT INTO TCBLAN (CODEMP,REFERENCIA,NUMLOTE,NUMLANC,TIPLANC,CODCTACTB,CODCONPAR,CODCENCUS,DTMOV,VLRLANC,CODHISTCTB,COMPLHIST,NUMDOC,VENCIMENTO,LIBERADO,CODUSU, CODPROJ, SEQUENCIA) VALUES(16,'01/02/2017', 217, 263, 'R', 28469, 0, 0, '01/02/2017', 330772,71, 211, 'RECLASSIF. P/ MELHOR ADEQUACAO CONTABIL', 0, '01/02/2017', 'S',0, 0, 0)</v>
      </c>
    </row>
    <row r="265" spans="1:26" x14ac:dyDescent="0.2">
      <c r="A265" s="1">
        <v>16</v>
      </c>
      <c r="B265" s="2" t="s">
        <v>7739</v>
      </c>
      <c r="C265" s="7" t="str">
        <f t="shared" si="28"/>
        <v>01/02/2017</v>
      </c>
      <c r="D265" s="1">
        <v>217</v>
      </c>
      <c r="E265" s="1">
        <v>264</v>
      </c>
      <c r="F265" t="s">
        <v>20</v>
      </c>
      <c r="G265">
        <v>28464</v>
      </c>
      <c r="H265" s="1">
        <v>0</v>
      </c>
      <c r="I265" s="1">
        <v>0</v>
      </c>
      <c r="J265" t="s">
        <v>7739</v>
      </c>
      <c r="K265" s="7" t="str">
        <f t="shared" si="29"/>
        <v>01/02/2017</v>
      </c>
      <c r="L265" s="4">
        <v>330772.71000000002</v>
      </c>
      <c r="M265" s="1">
        <v>211</v>
      </c>
      <c r="N265" t="s">
        <v>7850</v>
      </c>
      <c r="O265" s="1">
        <v>0</v>
      </c>
      <c r="P265" s="2" t="s">
        <v>7739</v>
      </c>
      <c r="Q265" s="7" t="str">
        <f t="shared" si="30"/>
        <v>01/02/2017</v>
      </c>
      <c r="R265" s="3" t="s">
        <v>23</v>
      </c>
      <c r="S265" s="1">
        <v>0</v>
      </c>
      <c r="T265">
        <v>0</v>
      </c>
      <c r="U265" s="1">
        <v>0</v>
      </c>
      <c r="V265" s="5" t="str">
        <f t="shared" si="31"/>
        <v>16,'01/02/2017', 217, 264, 'D', 28464, 0, 0, '01/02/2017', 330772,71, 211, 'RECLASSIF. P/ MELHOR ADEQUACAO CONTABIL', 0, '01/02/2017', 'S</v>
      </c>
      <c r="W265" t="str">
        <f t="shared" si="32"/>
        <v>',0, 0, 0</v>
      </c>
      <c r="X265" t="str">
        <f t="shared" si="33"/>
        <v>16,'01/02/2017', 217, 264, 'D', 28464, 0, 0, '01/02/2017', 330772,71, 211, 'RECLASSIF. P/ MELHOR ADEQUACAO CONTABIL', 0, '01/02/2017', 'S',0, 0, 0</v>
      </c>
      <c r="Y265" s="3" t="s">
        <v>7741</v>
      </c>
      <c r="Z265" t="str">
        <f t="shared" si="34"/>
        <v>INSERT INTO TCBLAN (CODEMP,REFERENCIA,NUMLOTE,NUMLANC,TIPLANC,CODCTACTB,CODCONPAR,CODCENCUS,DTMOV,VLRLANC,CODHISTCTB,COMPLHIST,NUMDOC,VENCIMENTO,LIBERADO,CODUSU, CODPROJ, SEQUENCIA) VALUES(16,'01/02/2017', 217, 264, 'D', 28464, 0, 0, '01/02/2017', 330772,71, 211, 'RECLASSIF. P/ MELHOR ADEQUACAO CONTABIL', 0, '01/02/2017', 'S',0, 0, 0)</v>
      </c>
    </row>
    <row r="266" spans="1:26" x14ac:dyDescent="0.2">
      <c r="A266" s="1">
        <v>16</v>
      </c>
      <c r="B266" s="2" t="s">
        <v>7739</v>
      </c>
      <c r="C266" s="7" t="str">
        <f t="shared" si="28"/>
        <v>01/02/2017</v>
      </c>
      <c r="D266" s="1">
        <v>217</v>
      </c>
      <c r="E266" s="1">
        <v>265</v>
      </c>
      <c r="F266" t="s">
        <v>20</v>
      </c>
      <c r="G266">
        <v>1441</v>
      </c>
      <c r="H266" s="1">
        <v>0</v>
      </c>
      <c r="I266" s="1">
        <v>0</v>
      </c>
      <c r="J266" t="s">
        <v>7757</v>
      </c>
      <c r="K266" s="7" t="str">
        <f t="shared" si="29"/>
        <v>28/02/2017</v>
      </c>
      <c r="L266" s="4">
        <v>376904.72</v>
      </c>
      <c r="M266" s="1">
        <v>211</v>
      </c>
      <c r="N266" t="s">
        <v>7851</v>
      </c>
      <c r="O266" s="1">
        <v>0</v>
      </c>
      <c r="P266" s="2" t="s">
        <v>7739</v>
      </c>
      <c r="Q266" s="7" t="str">
        <f t="shared" si="30"/>
        <v>01/02/2017</v>
      </c>
      <c r="R266" s="3" t="s">
        <v>23</v>
      </c>
      <c r="S266" s="1">
        <v>0</v>
      </c>
      <c r="T266">
        <v>0</v>
      </c>
      <c r="U266" s="1">
        <v>0</v>
      </c>
      <c r="V266" s="5" t="str">
        <f t="shared" si="31"/>
        <v>16,'01/02/2017', 217, 265, 'D', 1441, 0, 0, '28/02/2017', 376904,72, 211, 'VL. REF. GANHO EQUIVALENCIA PATRIMONIAL POLICARD 02.2017', 0, '01/02/2017', 'S</v>
      </c>
      <c r="W266" t="str">
        <f t="shared" si="32"/>
        <v>',0, 0, 0</v>
      </c>
      <c r="X266" t="str">
        <f t="shared" si="33"/>
        <v>16,'01/02/2017', 217, 265, 'D', 1441, 0, 0, '28/02/2017', 376904,72, 211, 'VL. REF. GANHO EQUIVALENCIA PATRIMONIAL POLICARD 02.2017', 0, '01/02/2017', 'S',0, 0, 0</v>
      </c>
      <c r="Y266" s="3" t="s">
        <v>7741</v>
      </c>
      <c r="Z266" t="str">
        <f t="shared" si="34"/>
        <v>INSERT INTO TCBLAN (CODEMP,REFERENCIA,NUMLOTE,NUMLANC,TIPLANC,CODCTACTB,CODCONPAR,CODCENCUS,DTMOV,VLRLANC,CODHISTCTB,COMPLHIST,NUMDOC,VENCIMENTO,LIBERADO,CODUSU, CODPROJ, SEQUENCIA) VALUES(16,'01/02/2017', 217, 265, 'D', 1441, 0, 0, '28/02/2017', 376904,72, 211, 'VL. REF. GANHO EQUIVALENCIA PATRIMONIAL POLICARD 02.2017', 0, '01/02/2017', 'S',0, 0, 0)</v>
      </c>
    </row>
    <row r="267" spans="1:26" x14ac:dyDescent="0.2">
      <c r="A267" s="1">
        <v>16</v>
      </c>
      <c r="B267" s="2" t="s">
        <v>7739</v>
      </c>
      <c r="C267" s="7" t="str">
        <f t="shared" si="28"/>
        <v>01/02/2017</v>
      </c>
      <c r="D267" s="1">
        <v>217</v>
      </c>
      <c r="E267" s="1">
        <v>266</v>
      </c>
      <c r="F267" t="s">
        <v>296</v>
      </c>
      <c r="G267">
        <v>28463</v>
      </c>
      <c r="H267" s="1">
        <v>0</v>
      </c>
      <c r="I267" s="1">
        <v>0</v>
      </c>
      <c r="J267" t="s">
        <v>7757</v>
      </c>
      <c r="K267" s="7" t="str">
        <f t="shared" si="29"/>
        <v>28/02/2017</v>
      </c>
      <c r="L267" s="4">
        <v>376904.72</v>
      </c>
      <c r="M267" s="1">
        <v>211</v>
      </c>
      <c r="N267" t="s">
        <v>7851</v>
      </c>
      <c r="O267" s="1">
        <v>0</v>
      </c>
      <c r="P267" s="2" t="s">
        <v>7739</v>
      </c>
      <c r="Q267" s="7" t="str">
        <f t="shared" si="30"/>
        <v>01/02/2017</v>
      </c>
      <c r="R267" s="3" t="s">
        <v>23</v>
      </c>
      <c r="S267" s="1">
        <v>0</v>
      </c>
      <c r="T267">
        <v>0</v>
      </c>
      <c r="U267" s="1">
        <v>0</v>
      </c>
      <c r="V267" s="5" t="str">
        <f t="shared" si="31"/>
        <v>16,'01/02/2017', 217, 266, 'R', 28463, 0, 0, '28/02/2017', 376904,72, 211, 'VL. REF. GANHO EQUIVALENCIA PATRIMONIAL POLICARD 02.2017', 0, '01/02/2017', 'S</v>
      </c>
      <c r="W267" t="str">
        <f t="shared" si="32"/>
        <v>',0, 0, 0</v>
      </c>
      <c r="X267" t="str">
        <f t="shared" si="33"/>
        <v>16,'01/02/2017', 217, 266, 'R', 28463, 0, 0, '28/02/2017', 376904,72, 211, 'VL. REF. GANHO EQUIVALENCIA PATRIMONIAL POLICARD 02.2017', 0, '01/02/2017', 'S',0, 0, 0</v>
      </c>
      <c r="Y267" s="3" t="s">
        <v>7741</v>
      </c>
      <c r="Z267" t="str">
        <f t="shared" si="34"/>
        <v>INSERT INTO TCBLAN (CODEMP,REFERENCIA,NUMLOTE,NUMLANC,TIPLANC,CODCTACTB,CODCONPAR,CODCENCUS,DTMOV,VLRLANC,CODHISTCTB,COMPLHIST,NUMDOC,VENCIMENTO,LIBERADO,CODUSU, CODPROJ, SEQUENCIA) VALUES(16,'01/02/2017', 217, 266, 'R', 28463, 0, 0, '28/02/2017', 376904,72, 211, 'VL. REF. GANHO EQUIVALENCIA PATRIMONIAL POLICARD 02.2017', 0, '01/02/2017', 'S',0, 0, 0)</v>
      </c>
    </row>
    <row r="268" spans="1:26" x14ac:dyDescent="0.2">
      <c r="A268" s="1">
        <v>16</v>
      </c>
      <c r="B268" s="2" t="s">
        <v>7739</v>
      </c>
      <c r="C268" s="7" t="str">
        <f t="shared" si="28"/>
        <v>01/02/2017</v>
      </c>
      <c r="D268" s="1">
        <v>217</v>
      </c>
      <c r="E268" s="1">
        <v>267</v>
      </c>
      <c r="F268" t="s">
        <v>296</v>
      </c>
      <c r="G268">
        <v>6099</v>
      </c>
      <c r="H268" s="1">
        <v>0</v>
      </c>
      <c r="I268" s="1">
        <v>0</v>
      </c>
      <c r="J268" t="s">
        <v>7757</v>
      </c>
      <c r="K268" s="7" t="str">
        <f t="shared" si="29"/>
        <v>28/02/2017</v>
      </c>
      <c r="L268" s="4">
        <v>4178.03</v>
      </c>
      <c r="M268" s="1">
        <v>211</v>
      </c>
      <c r="N268" t="s">
        <v>7850</v>
      </c>
      <c r="O268" s="1">
        <v>0</v>
      </c>
      <c r="P268" s="2" t="s">
        <v>7739</v>
      </c>
      <c r="Q268" s="7" t="str">
        <f t="shared" si="30"/>
        <v>01/02/2017</v>
      </c>
      <c r="R268" s="3" t="s">
        <v>23</v>
      </c>
      <c r="S268" s="1">
        <v>0</v>
      </c>
      <c r="T268">
        <v>0</v>
      </c>
      <c r="U268" s="1">
        <v>0</v>
      </c>
      <c r="V268" s="5" t="str">
        <f t="shared" si="31"/>
        <v>16,'01/02/2017', 217, 267, 'R', 6099, 0, 0, '28/02/2017', 4178,03, 211, 'RECLASSIF. P/ MELHOR ADEQUACAO CONTABIL', 0, '01/02/2017', 'S</v>
      </c>
      <c r="W268" t="str">
        <f t="shared" si="32"/>
        <v>',0, 0, 0</v>
      </c>
      <c r="X268" t="str">
        <f t="shared" si="33"/>
        <v>16,'01/02/2017', 217, 267, 'R', 6099, 0, 0, '28/02/2017', 4178,03, 211, 'RECLASSIF. P/ MELHOR ADEQUACAO CONTABIL', 0, '01/02/2017', 'S',0, 0, 0</v>
      </c>
      <c r="Y268" s="3" t="s">
        <v>7741</v>
      </c>
      <c r="Z268" t="str">
        <f t="shared" si="34"/>
        <v>INSERT INTO TCBLAN (CODEMP,REFERENCIA,NUMLOTE,NUMLANC,TIPLANC,CODCTACTB,CODCONPAR,CODCENCUS,DTMOV,VLRLANC,CODHISTCTB,COMPLHIST,NUMDOC,VENCIMENTO,LIBERADO,CODUSU, CODPROJ, SEQUENCIA) VALUES(16,'01/02/2017', 217, 267, 'R', 6099, 0, 0, '28/02/2017', 4178,03, 211, 'RECLASSIF. P/ MELHOR ADEQUACAO CONTABIL', 0, '01/02/2017', 'S',0, 0, 0)</v>
      </c>
    </row>
    <row r="269" spans="1:26" x14ac:dyDescent="0.2">
      <c r="A269" s="1">
        <v>16</v>
      </c>
      <c r="B269" s="2" t="s">
        <v>7739</v>
      </c>
      <c r="C269" s="7" t="str">
        <f t="shared" si="28"/>
        <v>01/02/2017</v>
      </c>
      <c r="D269" s="1">
        <v>217</v>
      </c>
      <c r="E269" s="1">
        <v>268</v>
      </c>
      <c r="F269" t="s">
        <v>20</v>
      </c>
      <c r="G269">
        <v>28457</v>
      </c>
      <c r="H269" s="1">
        <v>0</v>
      </c>
      <c r="I269" s="1">
        <v>0</v>
      </c>
      <c r="J269" t="s">
        <v>7757</v>
      </c>
      <c r="K269" s="7" t="str">
        <f t="shared" si="29"/>
        <v>28/02/2017</v>
      </c>
      <c r="L269" s="4">
        <v>4178.03</v>
      </c>
      <c r="M269" s="1">
        <v>211</v>
      </c>
      <c r="N269" t="s">
        <v>7850</v>
      </c>
      <c r="O269" s="1">
        <v>0</v>
      </c>
      <c r="P269" s="2" t="s">
        <v>7739</v>
      </c>
      <c r="Q269" s="7" t="str">
        <f t="shared" si="30"/>
        <v>01/02/2017</v>
      </c>
      <c r="R269" s="3" t="s">
        <v>23</v>
      </c>
      <c r="S269" s="1">
        <v>0</v>
      </c>
      <c r="T269">
        <v>0</v>
      </c>
      <c r="U269" s="1">
        <v>0</v>
      </c>
      <c r="V269" s="5" t="str">
        <f t="shared" si="31"/>
        <v>16,'01/02/2017', 217, 268, 'D', 28457, 0, 0, '28/02/2017', 4178,03, 211, 'RECLASSIF. P/ MELHOR ADEQUACAO CONTABIL', 0, '01/02/2017', 'S</v>
      </c>
      <c r="W269" t="str">
        <f t="shared" si="32"/>
        <v>',0, 0, 0</v>
      </c>
      <c r="X269" t="str">
        <f t="shared" si="33"/>
        <v>16,'01/02/2017', 217, 268, 'D', 28457, 0, 0, '28/02/2017', 4178,03, 211, 'RECLASSIF. P/ MELHOR ADEQUACAO CONTABIL', 0, '01/02/2017', 'S',0, 0, 0</v>
      </c>
      <c r="Y269" s="3" t="s">
        <v>7741</v>
      </c>
      <c r="Z269" t="str">
        <f t="shared" si="34"/>
        <v>INSERT INTO TCBLAN (CODEMP,REFERENCIA,NUMLOTE,NUMLANC,TIPLANC,CODCTACTB,CODCONPAR,CODCENCUS,DTMOV,VLRLANC,CODHISTCTB,COMPLHIST,NUMDOC,VENCIMENTO,LIBERADO,CODUSU, CODPROJ, SEQUENCIA) VALUES(16,'01/02/2017', 217, 268, 'D', 28457, 0, 0, '28/02/2017', 4178,03, 211, 'RECLASSIF. P/ MELHOR ADEQUACAO CONTABIL', 0, '01/02/2017', 'S',0, 0, 0)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Z408"/>
  <sheetViews>
    <sheetView workbookViewId="0">
      <pane ySplit="1" topLeftCell="A2" activePane="bottomLeft" state="frozen"/>
      <selection pane="bottomLeft" activeCell="BU3" sqref="BU3"/>
    </sheetView>
  </sheetViews>
  <sheetFormatPr defaultColWidth="9.140625" defaultRowHeight="12.75" x14ac:dyDescent="0.2"/>
  <cols>
    <col min="1" max="1" width="9.140625" style="8"/>
    <col min="2" max="2" width="12.85546875" style="8" bestFit="1" customWidth="1"/>
    <col min="3" max="3" width="12.85546875" style="10" customWidth="1"/>
    <col min="4" max="4" width="9.85546875" style="8" bestFit="1" customWidth="1"/>
    <col min="5" max="5" width="10" style="8" bestFit="1" customWidth="1"/>
    <col min="6" max="6" width="8.5703125" style="8" bestFit="1" customWidth="1"/>
    <col min="7" max="7" width="12.140625" style="8" bestFit="1" customWidth="1"/>
    <col min="8" max="8" width="12.85546875" style="8" bestFit="1" customWidth="1"/>
    <col min="9" max="9" width="12.7109375" style="8" bestFit="1" customWidth="1"/>
    <col min="10" max="10" width="13.7109375" style="8" customWidth="1"/>
    <col min="11" max="11" width="13.7109375" style="10" customWidth="1"/>
    <col min="12" max="12" width="15" style="4" bestFit="1" customWidth="1"/>
    <col min="13" max="13" width="12.5703125" style="8" bestFit="1" customWidth="1"/>
    <col min="14" max="14" width="58.140625" style="8" customWidth="1"/>
    <col min="15" max="15" width="9.140625" style="8"/>
    <col min="16" max="16" width="13.28515625" style="8" bestFit="1" customWidth="1"/>
    <col min="17" max="17" width="13.28515625" style="10" customWidth="1"/>
    <col min="18" max="18" width="10.28515625" style="8" bestFit="1" customWidth="1"/>
    <col min="19" max="19" width="8.85546875" style="8" bestFit="1" customWidth="1"/>
    <col min="20" max="20" width="9.85546875" style="8" bestFit="1" customWidth="1"/>
    <col min="21" max="21" width="11.7109375" style="8" customWidth="1"/>
    <col min="22" max="22" width="9.140625" style="9"/>
    <col min="23" max="16384" width="9.140625" style="8"/>
  </cols>
  <sheetData>
    <row r="1" spans="1:26" x14ac:dyDescent="0.2">
      <c r="A1" s="8" t="s">
        <v>0</v>
      </c>
      <c r="B1" s="8" t="s">
        <v>1</v>
      </c>
      <c r="D1" s="8" t="s">
        <v>2</v>
      </c>
      <c r="E1" s="8" t="s">
        <v>3</v>
      </c>
      <c r="F1" s="8" t="s">
        <v>7738</v>
      </c>
      <c r="G1" s="8" t="s">
        <v>6</v>
      </c>
      <c r="H1" s="8" t="s">
        <v>7</v>
      </c>
      <c r="I1" s="8" t="s">
        <v>8</v>
      </c>
      <c r="J1" s="8" t="s">
        <v>9</v>
      </c>
      <c r="L1" s="4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R1" s="8" t="s">
        <v>15</v>
      </c>
      <c r="S1" s="8" t="s">
        <v>16</v>
      </c>
      <c r="T1" s="8" t="s">
        <v>17</v>
      </c>
      <c r="U1" s="8" t="s">
        <v>19</v>
      </c>
    </row>
    <row r="2" spans="1:26" x14ac:dyDescent="0.2">
      <c r="A2" s="11">
        <v>2</v>
      </c>
      <c r="B2" s="13">
        <v>43282</v>
      </c>
      <c r="C2" s="12" t="str">
        <f t="shared" ref="C2:C4" si="0">TEXT(B2,"DD/MM/AAAA")</f>
        <v>01/07/2018</v>
      </c>
      <c r="D2" s="11">
        <v>95</v>
      </c>
      <c r="E2" s="11">
        <v>28</v>
      </c>
      <c r="F2" s="8" t="s">
        <v>296</v>
      </c>
      <c r="G2" s="8">
        <v>6567</v>
      </c>
      <c r="H2" s="11">
        <v>0</v>
      </c>
      <c r="I2" s="11">
        <v>300112</v>
      </c>
      <c r="J2" s="13">
        <v>43282</v>
      </c>
      <c r="K2" s="12" t="str">
        <f t="shared" ref="K2:K4" si="1">TEXT(J2,"DD/MM/AAAA")</f>
        <v>01/07/2018</v>
      </c>
      <c r="L2" s="4">
        <v>14538</v>
      </c>
      <c r="M2" s="11">
        <v>211</v>
      </c>
      <c r="N2" s="8" t="s">
        <v>7852</v>
      </c>
      <c r="O2" s="11">
        <v>3793</v>
      </c>
      <c r="P2" s="13">
        <v>43282</v>
      </c>
      <c r="Q2" s="12" t="str">
        <f t="shared" ref="Q2:Q4" si="2">TEXT(P2,"DD/MM/AAAA")</f>
        <v>01/07/2018</v>
      </c>
      <c r="R2" s="8" t="s">
        <v>23</v>
      </c>
      <c r="S2" s="11">
        <v>0</v>
      </c>
      <c r="T2" s="8">
        <v>101024</v>
      </c>
      <c r="U2" s="11">
        <v>0</v>
      </c>
      <c r="V2" s="9" t="str">
        <f>CONCATENATE(A2,",'",C2,"', ",D2,", ",E2,", '",F2,"', ",G2,", ",H2,", ",I2,", '",K2,"', ",L2,", ",M2,", '",N2,"', ",O2,", '",Q2,"', '",R2)</f>
        <v>2,'01/07/2018', 95, 28, 'R', 6567, 0, 300112, '01/07/2018', 14538, 211, 'Reclassificacao Investimento em Tecnologia - Software em anamento 07_2018', 3793, '01/07/2018', 'S</v>
      </c>
      <c r="W2" s="8" t="str">
        <f t="shared" ref="W2:W4" si="3">CONCATENATE("',",S2,", ",T2,", ",U2)</f>
        <v>',0, 101024, 0</v>
      </c>
      <c r="X2" s="8" t="str">
        <f t="shared" ref="X2:X4" si="4">CONCATENATE(V2,W2)</f>
        <v>2,'01/07/2018', 95, 28, 'R', 6567, 0, 300112, '01/07/2018', 14538, 211, 'Reclassificacao Investimento em Tecnologia - Software em anamento 07_2018', 3793, '01/07/2018', 'S',0, 101024, 0</v>
      </c>
      <c r="Y2" s="8" t="s">
        <v>7741</v>
      </c>
      <c r="Z2" s="8" t="str">
        <f t="shared" ref="Z2:Z4" si="5">CONCATENATE(Y2,X2,")")</f>
        <v>INSERT INTO TCBLAN (CODEMP,REFERENCIA,NUMLOTE,NUMLANC,TIPLANC,CODCTACTB,CODCONPAR,CODCENCUS,DTMOV,VLRLANC,CODHISTCTB,COMPLHIST,NUMDOC,VENCIMENTO,LIBERADO,CODUSU, CODPROJ, SEQUENCIA) VALUES(2,'01/07/2018', 95, 28, 'R', 6567, 0, 300112, '01/07/2018', 14538, 211, 'Reclassificacao Investimento em Tecnologia - Software em anamento 07_2018', 3793, '01/07/2018', 'S',0, 101024, 0)</v>
      </c>
    </row>
    <row r="3" spans="1:26" x14ac:dyDescent="0.2">
      <c r="A3" s="11">
        <v>2</v>
      </c>
      <c r="B3" s="13">
        <v>43282</v>
      </c>
      <c r="C3" s="12" t="str">
        <f t="shared" si="0"/>
        <v>01/07/2018</v>
      </c>
      <c r="D3" s="11">
        <v>95</v>
      </c>
      <c r="E3" s="11">
        <v>29</v>
      </c>
      <c r="F3" s="8" t="s">
        <v>296</v>
      </c>
      <c r="G3" s="8">
        <v>6567</v>
      </c>
      <c r="H3" s="11">
        <v>0</v>
      </c>
      <c r="I3" s="11">
        <v>300112</v>
      </c>
      <c r="J3" s="13">
        <v>43282</v>
      </c>
      <c r="K3" s="12" t="str">
        <f t="shared" si="1"/>
        <v>01/07/2018</v>
      </c>
      <c r="L3" s="4">
        <v>8330</v>
      </c>
      <c r="M3" s="11">
        <v>211</v>
      </c>
      <c r="N3" s="8" t="s">
        <v>7852</v>
      </c>
      <c r="O3" s="11">
        <v>3749</v>
      </c>
      <c r="P3" s="13">
        <v>43282</v>
      </c>
      <c r="Q3" s="12" t="str">
        <f t="shared" si="2"/>
        <v>01/07/2018</v>
      </c>
      <c r="R3" s="8" t="s">
        <v>23</v>
      </c>
      <c r="S3" s="11">
        <v>0</v>
      </c>
      <c r="T3" s="8">
        <v>101024</v>
      </c>
      <c r="U3" s="11">
        <v>0</v>
      </c>
      <c r="V3" s="9" t="str">
        <f t="shared" ref="V3:V63" si="6">CONCATENATE(A3,",'",C3,"', ",D3,", ",E3,", '",F3,"', ",G3,", ",H3,", ",I3,", '",K3,"', ",L3,", ",M3,", '",N3,"', ",O3,", '",Q3,"', '",R3)</f>
        <v>2,'01/07/2018', 95, 29, 'R', 6567, 0, 300112, '01/07/2018', 8330, 211, 'Reclassificacao Investimento em Tecnologia - Software em anamento 07_2018', 3749, '01/07/2018', 'S</v>
      </c>
      <c r="W3" s="8" t="str">
        <f t="shared" si="3"/>
        <v>',0, 101024, 0</v>
      </c>
      <c r="X3" s="8" t="str">
        <f t="shared" si="4"/>
        <v>2,'01/07/2018', 95, 29, 'R', 6567, 0, 300112, '01/07/2018', 8330, 211, 'Reclassificacao Investimento em Tecnologia - Software em anamento 07_2018', 3749, '01/07/2018', 'S',0, 101024, 0</v>
      </c>
      <c r="Y3" s="8" t="s">
        <v>7741</v>
      </c>
      <c r="Z3" s="8" t="str">
        <f t="shared" si="5"/>
        <v>INSERT INTO TCBLAN (CODEMP,REFERENCIA,NUMLOTE,NUMLANC,TIPLANC,CODCTACTB,CODCONPAR,CODCENCUS,DTMOV,VLRLANC,CODHISTCTB,COMPLHIST,NUMDOC,VENCIMENTO,LIBERADO,CODUSU, CODPROJ, SEQUENCIA) VALUES(2,'01/07/2018', 95, 29, 'R', 6567, 0, 300112, '01/07/2018', 8330, 211, 'Reclassificacao Investimento em Tecnologia - Software em anamento 07_2018', 3749, '01/07/2018', 'S',0, 101024, 0)</v>
      </c>
    </row>
    <row r="4" spans="1:26" x14ac:dyDescent="0.2">
      <c r="A4" s="11">
        <v>2</v>
      </c>
      <c r="B4" s="13">
        <v>43282</v>
      </c>
      <c r="C4" s="12" t="str">
        <f t="shared" si="0"/>
        <v>01/07/2018</v>
      </c>
      <c r="D4" s="11">
        <v>95</v>
      </c>
      <c r="E4" s="11">
        <v>30</v>
      </c>
      <c r="F4" s="8" t="s">
        <v>296</v>
      </c>
      <c r="G4" s="8">
        <v>6567</v>
      </c>
      <c r="H4" s="11">
        <v>0</v>
      </c>
      <c r="I4" s="11">
        <v>300112</v>
      </c>
      <c r="J4" s="13">
        <v>43282</v>
      </c>
      <c r="K4" s="12" t="str">
        <f t="shared" si="1"/>
        <v>01/07/2018</v>
      </c>
      <c r="L4" s="4">
        <v>3958.5</v>
      </c>
      <c r="M4" s="11">
        <v>211</v>
      </c>
      <c r="N4" s="8" t="s">
        <v>7852</v>
      </c>
      <c r="O4" s="11">
        <v>37</v>
      </c>
      <c r="P4" s="13">
        <v>43282</v>
      </c>
      <c r="Q4" s="12" t="str">
        <f t="shared" si="2"/>
        <v>01/07/2018</v>
      </c>
      <c r="R4" s="8" t="s">
        <v>23</v>
      </c>
      <c r="S4" s="11">
        <v>0</v>
      </c>
      <c r="T4" s="8">
        <v>101024</v>
      </c>
      <c r="U4" s="11">
        <v>0</v>
      </c>
      <c r="V4" s="9" t="str">
        <f t="shared" si="6"/>
        <v>2,'01/07/2018', 95, 30, 'R', 6567, 0, 300112, '01/07/2018', 3958,5, 211, 'Reclassificacao Investimento em Tecnologia - Software em anamento 07_2018', 37, '01/07/2018', 'S</v>
      </c>
      <c r="W4" s="8" t="str">
        <f t="shared" si="3"/>
        <v>',0, 101024, 0</v>
      </c>
      <c r="X4" s="8" t="str">
        <f t="shared" si="4"/>
        <v>2,'01/07/2018', 95, 30, 'R', 6567, 0, 300112, '01/07/2018', 3958,5, 211, 'Reclassificacao Investimento em Tecnologia - Software em anamento 07_2018', 37, '01/07/2018', 'S',0, 101024, 0</v>
      </c>
      <c r="Y4" s="8" t="s">
        <v>7741</v>
      </c>
      <c r="Z4" s="8" t="str">
        <f t="shared" si="5"/>
        <v>INSERT INTO TCBLAN (CODEMP,REFERENCIA,NUMLOTE,NUMLANC,TIPLANC,CODCTACTB,CODCONPAR,CODCENCUS,DTMOV,VLRLANC,CODHISTCTB,COMPLHIST,NUMDOC,VENCIMENTO,LIBERADO,CODUSU, CODPROJ, SEQUENCIA) VALUES(2,'01/07/2018', 95, 30, 'R', 6567, 0, 300112, '01/07/2018', 3958,5, 211, 'Reclassificacao Investimento em Tecnologia - Software em anamento 07_2018', 37, '01/07/2018', 'S',0, 101024, 0)</v>
      </c>
    </row>
    <row r="5" spans="1:26" x14ac:dyDescent="0.2">
      <c r="A5" s="11">
        <v>2</v>
      </c>
      <c r="B5" s="13">
        <v>43282</v>
      </c>
      <c r="C5" s="12" t="str">
        <f t="shared" ref="C5:C63" si="7">TEXT(B5,"DD/MM/AAAA")</f>
        <v>01/07/2018</v>
      </c>
      <c r="D5" s="11">
        <v>95</v>
      </c>
      <c r="E5" s="11">
        <v>31</v>
      </c>
      <c r="F5" s="8" t="s">
        <v>296</v>
      </c>
      <c r="G5" s="8">
        <v>6567</v>
      </c>
      <c r="H5" s="11">
        <v>0</v>
      </c>
      <c r="I5" s="11">
        <v>300112</v>
      </c>
      <c r="J5" s="13">
        <v>43282</v>
      </c>
      <c r="K5" s="12" t="str">
        <f t="shared" ref="K5:K63" si="8">TEXT(J5,"DD/MM/AAAA")</f>
        <v>01/07/2018</v>
      </c>
      <c r="L5" s="4">
        <v>9896.5</v>
      </c>
      <c r="M5" s="11">
        <v>211</v>
      </c>
      <c r="N5" s="8" t="s">
        <v>7852</v>
      </c>
      <c r="O5" s="11">
        <v>59</v>
      </c>
      <c r="P5" s="13">
        <v>43282</v>
      </c>
      <c r="Q5" s="12" t="str">
        <f t="shared" ref="Q5:Q63" si="9">TEXT(P5,"DD/MM/AAAA")</f>
        <v>01/07/2018</v>
      </c>
      <c r="R5" s="8" t="s">
        <v>23</v>
      </c>
      <c r="S5" s="11">
        <v>0</v>
      </c>
      <c r="T5" s="8">
        <v>101024</v>
      </c>
      <c r="U5" s="11">
        <v>0</v>
      </c>
      <c r="V5" s="9" t="str">
        <f t="shared" si="6"/>
        <v>2,'01/07/2018', 95, 31, 'R', 6567, 0, 300112, '01/07/2018', 9896,5, 211, 'Reclassificacao Investimento em Tecnologia - Software em anamento 07_2018', 59, '01/07/2018', 'S</v>
      </c>
      <c r="W5" s="8" t="str">
        <f t="shared" ref="W5:W63" si="10">CONCATENATE("',",S5,", ",T5,", ",U5)</f>
        <v>',0, 101024, 0</v>
      </c>
      <c r="X5" s="8" t="str">
        <f t="shared" ref="X5:X63" si="11">CONCATENATE(V5,W5)</f>
        <v>2,'01/07/2018', 95, 31, 'R', 6567, 0, 300112, '01/07/2018', 9896,5, 211, 'Reclassificacao Investimento em Tecnologia - Software em anamento 07_2018', 59, '01/07/2018', 'S',0, 101024, 0</v>
      </c>
      <c r="Y5" s="8" t="s">
        <v>7741</v>
      </c>
      <c r="Z5" s="8" t="str">
        <f t="shared" ref="Z5:Z63" si="12">CONCATENATE(Y5,X5,")")</f>
        <v>INSERT INTO TCBLAN (CODEMP,REFERENCIA,NUMLOTE,NUMLANC,TIPLANC,CODCTACTB,CODCONPAR,CODCENCUS,DTMOV,VLRLANC,CODHISTCTB,COMPLHIST,NUMDOC,VENCIMENTO,LIBERADO,CODUSU, CODPROJ, SEQUENCIA) VALUES(2,'01/07/2018', 95, 31, 'R', 6567, 0, 300112, '01/07/2018', 9896,5, 211, 'Reclassificacao Investimento em Tecnologia - Software em anamento 07_2018', 59, '01/07/2018', 'S',0, 101024, 0)</v>
      </c>
    </row>
    <row r="6" spans="1:26" x14ac:dyDescent="0.2">
      <c r="A6" s="11">
        <v>2</v>
      </c>
      <c r="B6" s="13">
        <v>43282</v>
      </c>
      <c r="C6" s="12" t="str">
        <f t="shared" si="7"/>
        <v>01/07/2018</v>
      </c>
      <c r="D6" s="11">
        <v>95</v>
      </c>
      <c r="E6" s="11">
        <v>32</v>
      </c>
      <c r="F6" s="8" t="s">
        <v>296</v>
      </c>
      <c r="G6" s="8">
        <v>6567</v>
      </c>
      <c r="H6" s="11">
        <v>0</v>
      </c>
      <c r="I6" s="11">
        <v>300112</v>
      </c>
      <c r="J6" s="13">
        <v>43282</v>
      </c>
      <c r="K6" s="12" t="str">
        <f t="shared" si="8"/>
        <v>01/07/2018</v>
      </c>
      <c r="L6" s="4">
        <v>8699.6</v>
      </c>
      <c r="M6" s="11">
        <v>211</v>
      </c>
      <c r="N6" s="8" t="s">
        <v>7852</v>
      </c>
      <c r="O6" s="11">
        <v>6153</v>
      </c>
      <c r="P6" s="13">
        <v>43282</v>
      </c>
      <c r="Q6" s="12" t="str">
        <f t="shared" si="9"/>
        <v>01/07/2018</v>
      </c>
      <c r="R6" s="8" t="s">
        <v>23</v>
      </c>
      <c r="S6" s="11">
        <v>0</v>
      </c>
      <c r="T6" s="8">
        <v>101024</v>
      </c>
      <c r="U6" s="11">
        <v>0</v>
      </c>
      <c r="V6" s="9" t="str">
        <f t="shared" si="6"/>
        <v>2,'01/07/2018', 95, 32, 'R', 6567, 0, 300112, '01/07/2018', 8699,6, 211, 'Reclassificacao Investimento em Tecnologia - Software em anamento 07_2018', 6153, '01/07/2018', 'S</v>
      </c>
      <c r="W6" s="8" t="str">
        <f t="shared" si="10"/>
        <v>',0, 101024, 0</v>
      </c>
      <c r="X6" s="8" t="str">
        <f t="shared" si="11"/>
        <v>2,'01/07/2018', 95, 32, 'R', 6567, 0, 300112, '01/07/2018', 8699,6, 211, 'Reclassificacao Investimento em Tecnologia - Software em anamento 07_2018', 6153, '01/07/2018', 'S',0, 101024, 0</v>
      </c>
      <c r="Y6" s="8" t="s">
        <v>7741</v>
      </c>
      <c r="Z6" s="8" t="str">
        <f t="shared" si="12"/>
        <v>INSERT INTO TCBLAN (CODEMP,REFERENCIA,NUMLOTE,NUMLANC,TIPLANC,CODCTACTB,CODCONPAR,CODCENCUS,DTMOV,VLRLANC,CODHISTCTB,COMPLHIST,NUMDOC,VENCIMENTO,LIBERADO,CODUSU, CODPROJ, SEQUENCIA) VALUES(2,'01/07/2018', 95, 32, 'R', 6567, 0, 300112, '01/07/2018', 8699,6, 211, 'Reclassificacao Investimento em Tecnologia - Software em anamento 07_2018', 6153, '01/07/2018', 'S',0, 101024, 0)</v>
      </c>
    </row>
    <row r="7" spans="1:26" x14ac:dyDescent="0.2">
      <c r="A7" s="11">
        <v>2</v>
      </c>
      <c r="B7" s="13">
        <v>43282</v>
      </c>
      <c r="C7" s="12" t="str">
        <f t="shared" si="7"/>
        <v>01/07/2018</v>
      </c>
      <c r="D7" s="11">
        <v>95</v>
      </c>
      <c r="E7" s="11">
        <v>33</v>
      </c>
      <c r="F7" s="8" t="s">
        <v>296</v>
      </c>
      <c r="G7" s="8">
        <v>6567</v>
      </c>
      <c r="H7" s="11">
        <v>0</v>
      </c>
      <c r="I7" s="11">
        <v>300112</v>
      </c>
      <c r="J7" s="13">
        <v>43282</v>
      </c>
      <c r="K7" s="12" t="str">
        <f t="shared" si="8"/>
        <v>01/07/2018</v>
      </c>
      <c r="L7" s="4">
        <v>16706.66</v>
      </c>
      <c r="M7" s="11">
        <v>211</v>
      </c>
      <c r="N7" s="8" t="s">
        <v>7852</v>
      </c>
      <c r="O7" s="11">
        <v>3725</v>
      </c>
      <c r="P7" s="13">
        <v>43282</v>
      </c>
      <c r="Q7" s="12" t="str">
        <f t="shared" si="9"/>
        <v>01/07/2018</v>
      </c>
      <c r="R7" s="8" t="s">
        <v>23</v>
      </c>
      <c r="S7" s="11">
        <v>0</v>
      </c>
      <c r="T7" s="8">
        <v>101015</v>
      </c>
      <c r="U7" s="11">
        <v>0</v>
      </c>
      <c r="V7" s="9" t="str">
        <f t="shared" si="6"/>
        <v>2,'01/07/2018', 95, 33, 'R', 6567, 0, 300112, '01/07/2018', 16706,66, 211, 'Reclassificacao Investimento em Tecnologia - Software em anamento 07_2018', 3725, '01/07/2018', 'S</v>
      </c>
      <c r="W7" s="8" t="str">
        <f t="shared" si="10"/>
        <v>',0, 101015, 0</v>
      </c>
      <c r="X7" s="8" t="str">
        <f t="shared" si="11"/>
        <v>2,'01/07/2018', 95, 33, 'R', 6567, 0, 300112, '01/07/2018', 16706,66, 211, 'Reclassificacao Investimento em Tecnologia - Software em anamento 07_2018', 3725, '01/07/2018', 'S',0, 101015, 0</v>
      </c>
      <c r="Y7" s="8" t="s">
        <v>7741</v>
      </c>
      <c r="Z7" s="8" t="str">
        <f t="shared" si="12"/>
        <v>INSERT INTO TCBLAN (CODEMP,REFERENCIA,NUMLOTE,NUMLANC,TIPLANC,CODCTACTB,CODCONPAR,CODCENCUS,DTMOV,VLRLANC,CODHISTCTB,COMPLHIST,NUMDOC,VENCIMENTO,LIBERADO,CODUSU, CODPROJ, SEQUENCIA) VALUES(2,'01/07/2018', 95, 33, 'R', 6567, 0, 300112, '01/07/2018', 16706,66, 211, 'Reclassificacao Investimento em Tecnologia - Software em anamento 07_2018', 3725, '01/07/2018', 'S',0, 101015, 0)</v>
      </c>
    </row>
    <row r="8" spans="1:26" x14ac:dyDescent="0.2">
      <c r="A8" s="11">
        <v>2</v>
      </c>
      <c r="B8" s="13">
        <v>43282</v>
      </c>
      <c r="C8" s="12" t="str">
        <f t="shared" si="7"/>
        <v>01/07/2018</v>
      </c>
      <c r="D8" s="11">
        <v>95</v>
      </c>
      <c r="E8" s="11">
        <v>34</v>
      </c>
      <c r="F8" s="8" t="s">
        <v>296</v>
      </c>
      <c r="G8" s="8">
        <v>6567</v>
      </c>
      <c r="H8" s="11">
        <v>0</v>
      </c>
      <c r="I8" s="11">
        <v>300112</v>
      </c>
      <c r="J8" s="13">
        <v>43282</v>
      </c>
      <c r="K8" s="12" t="str">
        <f t="shared" si="8"/>
        <v>01/07/2018</v>
      </c>
      <c r="L8" s="4">
        <v>17812.5</v>
      </c>
      <c r="M8" s="11">
        <v>211</v>
      </c>
      <c r="N8" s="8" t="s">
        <v>7852</v>
      </c>
      <c r="O8" s="11">
        <v>3674</v>
      </c>
      <c r="P8" s="13">
        <v>43282</v>
      </c>
      <c r="Q8" s="12" t="str">
        <f t="shared" si="9"/>
        <v>01/07/2018</v>
      </c>
      <c r="R8" s="8" t="s">
        <v>23</v>
      </c>
      <c r="S8" s="11">
        <v>0</v>
      </c>
      <c r="T8" s="8">
        <v>101024</v>
      </c>
      <c r="U8" s="11">
        <v>0</v>
      </c>
      <c r="V8" s="9" t="str">
        <f t="shared" si="6"/>
        <v>2,'01/07/2018', 95, 34, 'R', 6567, 0, 300112, '01/07/2018', 17812,5, 211, 'Reclassificacao Investimento em Tecnologia - Software em anamento 07_2018', 3674, '01/07/2018', 'S</v>
      </c>
      <c r="W8" s="8" t="str">
        <f t="shared" si="10"/>
        <v>',0, 101024, 0</v>
      </c>
      <c r="X8" s="8" t="str">
        <f t="shared" si="11"/>
        <v>2,'01/07/2018', 95, 34, 'R', 6567, 0, 300112, '01/07/2018', 17812,5, 211, 'Reclassificacao Investimento em Tecnologia - Software em anamento 07_2018', 3674, '01/07/2018', 'S',0, 101024, 0</v>
      </c>
      <c r="Y8" s="8" t="s">
        <v>7741</v>
      </c>
      <c r="Z8" s="8" t="str">
        <f t="shared" si="12"/>
        <v>INSERT INTO TCBLAN (CODEMP,REFERENCIA,NUMLOTE,NUMLANC,TIPLANC,CODCTACTB,CODCONPAR,CODCENCUS,DTMOV,VLRLANC,CODHISTCTB,COMPLHIST,NUMDOC,VENCIMENTO,LIBERADO,CODUSU, CODPROJ, SEQUENCIA) VALUES(2,'01/07/2018', 95, 34, 'R', 6567, 0, 300112, '01/07/2018', 17812,5, 211, 'Reclassificacao Investimento em Tecnologia - Software em anamento 07_2018', 3674, '01/07/2018', 'S',0, 101024, 0)</v>
      </c>
    </row>
    <row r="9" spans="1:26" x14ac:dyDescent="0.2">
      <c r="A9" s="11">
        <v>2</v>
      </c>
      <c r="B9" s="13">
        <v>43282</v>
      </c>
      <c r="C9" s="12" t="str">
        <f t="shared" si="7"/>
        <v>01/07/2018</v>
      </c>
      <c r="D9" s="11">
        <v>95</v>
      </c>
      <c r="E9" s="11">
        <v>35</v>
      </c>
      <c r="F9" s="8" t="s">
        <v>296</v>
      </c>
      <c r="G9" s="8">
        <v>6567</v>
      </c>
      <c r="H9" s="11">
        <v>0</v>
      </c>
      <c r="I9" s="11">
        <v>300104</v>
      </c>
      <c r="J9" s="13">
        <v>43282</v>
      </c>
      <c r="K9" s="12" t="str">
        <f t="shared" si="8"/>
        <v>01/07/2018</v>
      </c>
      <c r="L9" s="4">
        <v>6076</v>
      </c>
      <c r="M9" s="11">
        <v>211</v>
      </c>
      <c r="N9" s="8" t="s">
        <v>7852</v>
      </c>
      <c r="O9" s="11">
        <v>645</v>
      </c>
      <c r="P9" s="13">
        <v>43282</v>
      </c>
      <c r="Q9" s="12" t="str">
        <f t="shared" si="9"/>
        <v>01/07/2018</v>
      </c>
      <c r="R9" s="8" t="s">
        <v>23</v>
      </c>
      <c r="S9" s="11">
        <v>0</v>
      </c>
      <c r="T9" s="8">
        <v>101024</v>
      </c>
      <c r="U9" s="11">
        <v>0</v>
      </c>
      <c r="V9" s="9" t="str">
        <f t="shared" si="6"/>
        <v>2,'01/07/2018', 95, 35, 'R', 6567, 0, 300104, '01/07/2018', 6076, 211, 'Reclassificacao Investimento em Tecnologia - Software em anamento 07_2018', 645, '01/07/2018', 'S</v>
      </c>
      <c r="W9" s="8" t="str">
        <f t="shared" si="10"/>
        <v>',0, 101024, 0</v>
      </c>
      <c r="X9" s="8" t="str">
        <f t="shared" si="11"/>
        <v>2,'01/07/2018', 95, 35, 'R', 6567, 0, 300104, '01/07/2018', 6076, 211, 'Reclassificacao Investimento em Tecnologia - Software em anamento 07_2018', 645, '01/07/2018', 'S',0, 101024, 0</v>
      </c>
      <c r="Y9" s="8" t="s">
        <v>7741</v>
      </c>
      <c r="Z9" s="8" t="str">
        <f t="shared" si="12"/>
        <v>INSERT INTO TCBLAN (CODEMP,REFERENCIA,NUMLOTE,NUMLANC,TIPLANC,CODCTACTB,CODCONPAR,CODCENCUS,DTMOV,VLRLANC,CODHISTCTB,COMPLHIST,NUMDOC,VENCIMENTO,LIBERADO,CODUSU, CODPROJ, SEQUENCIA) VALUES(2,'01/07/2018', 95, 35, 'R', 6567, 0, 300104, '01/07/2018', 6076, 211, 'Reclassificacao Investimento em Tecnologia - Software em anamento 07_2018', 645, '01/07/2018', 'S',0, 101024, 0)</v>
      </c>
    </row>
    <row r="10" spans="1:26" x14ac:dyDescent="0.2">
      <c r="A10" s="11">
        <v>2</v>
      </c>
      <c r="B10" s="13">
        <v>43282</v>
      </c>
      <c r="C10" s="12" t="str">
        <f t="shared" si="7"/>
        <v>01/07/2018</v>
      </c>
      <c r="D10" s="11">
        <v>95</v>
      </c>
      <c r="E10" s="11">
        <v>36</v>
      </c>
      <c r="F10" s="8" t="s">
        <v>296</v>
      </c>
      <c r="G10" s="8">
        <v>6567</v>
      </c>
      <c r="H10" s="11">
        <v>0</v>
      </c>
      <c r="I10" s="11">
        <v>300112</v>
      </c>
      <c r="J10" s="13">
        <v>43282</v>
      </c>
      <c r="K10" s="12" t="str">
        <f t="shared" si="8"/>
        <v>01/07/2018</v>
      </c>
      <c r="L10" s="4">
        <v>16706.669999999998</v>
      </c>
      <c r="M10" s="11">
        <v>211</v>
      </c>
      <c r="N10" s="8" t="s">
        <v>7852</v>
      </c>
      <c r="O10" s="11">
        <v>3724</v>
      </c>
      <c r="P10" s="13">
        <v>43282</v>
      </c>
      <c r="Q10" s="12" t="str">
        <f t="shared" si="9"/>
        <v>01/07/2018</v>
      </c>
      <c r="R10" s="8" t="s">
        <v>23</v>
      </c>
      <c r="S10" s="11">
        <v>0</v>
      </c>
      <c r="T10" s="8">
        <v>101024</v>
      </c>
      <c r="U10" s="11">
        <v>0</v>
      </c>
      <c r="V10" s="9" t="str">
        <f t="shared" si="6"/>
        <v>2,'01/07/2018', 95, 36, 'R', 6567, 0, 300112, '01/07/2018', 16706,67, 211, 'Reclassificacao Investimento em Tecnologia - Software em anamento 07_2018', 3724, '01/07/2018', 'S</v>
      </c>
      <c r="W10" s="8" t="str">
        <f t="shared" si="10"/>
        <v>',0, 101024, 0</v>
      </c>
      <c r="X10" s="8" t="str">
        <f t="shared" si="11"/>
        <v>2,'01/07/2018', 95, 36, 'R', 6567, 0, 300112, '01/07/2018', 16706,67, 211, 'Reclassificacao Investimento em Tecnologia - Software em anamento 07_2018', 3724, '01/07/2018', 'S',0, 101024, 0</v>
      </c>
      <c r="Y10" s="8" t="s">
        <v>7741</v>
      </c>
      <c r="Z10" s="8" t="str">
        <f t="shared" si="12"/>
        <v>INSERT INTO TCBLAN (CODEMP,REFERENCIA,NUMLOTE,NUMLANC,TIPLANC,CODCTACTB,CODCONPAR,CODCENCUS,DTMOV,VLRLANC,CODHISTCTB,COMPLHIST,NUMDOC,VENCIMENTO,LIBERADO,CODUSU, CODPROJ, SEQUENCIA) VALUES(2,'01/07/2018', 95, 36, 'R', 6567, 0, 300112, '01/07/2018', 16706,67, 211, 'Reclassificacao Investimento em Tecnologia - Software em anamento 07_2018', 3724, '01/07/2018', 'S',0, 101024, 0)</v>
      </c>
    </row>
    <row r="11" spans="1:26" x14ac:dyDescent="0.2">
      <c r="A11" s="11">
        <v>2</v>
      </c>
      <c r="B11" s="13">
        <v>43282</v>
      </c>
      <c r="C11" s="12" t="str">
        <f t="shared" si="7"/>
        <v>01/07/2018</v>
      </c>
      <c r="D11" s="11">
        <v>95</v>
      </c>
      <c r="E11" s="11">
        <v>37</v>
      </c>
      <c r="F11" s="8" t="s">
        <v>296</v>
      </c>
      <c r="G11" s="8">
        <v>6567</v>
      </c>
      <c r="H11" s="11">
        <v>0</v>
      </c>
      <c r="I11" s="11">
        <v>300112</v>
      </c>
      <c r="J11" s="13">
        <v>43282</v>
      </c>
      <c r="K11" s="12" t="str">
        <f t="shared" si="8"/>
        <v>01/07/2018</v>
      </c>
      <c r="L11" s="4">
        <v>3958.5</v>
      </c>
      <c r="M11" s="11">
        <v>211</v>
      </c>
      <c r="N11" s="8" t="s">
        <v>7852</v>
      </c>
      <c r="O11" s="11">
        <v>46</v>
      </c>
      <c r="P11" s="13">
        <v>43282</v>
      </c>
      <c r="Q11" s="12" t="str">
        <f t="shared" si="9"/>
        <v>01/07/2018</v>
      </c>
      <c r="R11" s="8" t="s">
        <v>23</v>
      </c>
      <c r="S11" s="11">
        <v>0</v>
      </c>
      <c r="T11" s="8">
        <v>101024</v>
      </c>
      <c r="U11" s="11">
        <v>0</v>
      </c>
      <c r="V11" s="9" t="str">
        <f t="shared" si="6"/>
        <v>2,'01/07/2018', 95, 37, 'R', 6567, 0, 300112, '01/07/2018', 3958,5, 211, 'Reclassificacao Investimento em Tecnologia - Software em anamento 07_2018', 46, '01/07/2018', 'S</v>
      </c>
      <c r="W11" s="8" t="str">
        <f t="shared" si="10"/>
        <v>',0, 101024, 0</v>
      </c>
      <c r="X11" s="8" t="str">
        <f t="shared" si="11"/>
        <v>2,'01/07/2018', 95, 37, 'R', 6567, 0, 300112, '01/07/2018', 3958,5, 211, 'Reclassificacao Investimento em Tecnologia - Software em anamento 07_2018', 46, '01/07/2018', 'S',0, 101024, 0</v>
      </c>
      <c r="Y11" s="8" t="s">
        <v>7741</v>
      </c>
      <c r="Z11" s="8" t="str">
        <f t="shared" si="12"/>
        <v>INSERT INTO TCBLAN (CODEMP,REFERENCIA,NUMLOTE,NUMLANC,TIPLANC,CODCTACTB,CODCONPAR,CODCENCUS,DTMOV,VLRLANC,CODHISTCTB,COMPLHIST,NUMDOC,VENCIMENTO,LIBERADO,CODUSU, CODPROJ, SEQUENCIA) VALUES(2,'01/07/2018', 95, 37, 'R', 6567, 0, 300112, '01/07/2018', 3958,5, 211, 'Reclassificacao Investimento em Tecnologia - Software em anamento 07_2018', 46, '01/07/2018', 'S',0, 101024, 0)</v>
      </c>
    </row>
    <row r="12" spans="1:26" x14ac:dyDescent="0.2">
      <c r="A12" s="11">
        <v>2</v>
      </c>
      <c r="B12" s="13">
        <v>43282</v>
      </c>
      <c r="C12" s="12" t="str">
        <f t="shared" si="7"/>
        <v>01/07/2018</v>
      </c>
      <c r="D12" s="11">
        <v>95</v>
      </c>
      <c r="E12" s="11">
        <v>38</v>
      </c>
      <c r="F12" s="8" t="s">
        <v>296</v>
      </c>
      <c r="G12" s="8">
        <v>6567</v>
      </c>
      <c r="H12" s="11">
        <v>0</v>
      </c>
      <c r="I12" s="11">
        <v>300112</v>
      </c>
      <c r="J12" s="13">
        <v>43282</v>
      </c>
      <c r="K12" s="12" t="str">
        <f t="shared" si="8"/>
        <v>01/07/2018</v>
      </c>
      <c r="L12" s="4">
        <v>34919.629999999997</v>
      </c>
      <c r="M12" s="11">
        <v>211</v>
      </c>
      <c r="N12" s="8" t="s">
        <v>7852</v>
      </c>
      <c r="O12" s="11">
        <v>35</v>
      </c>
      <c r="P12" s="13">
        <v>43282</v>
      </c>
      <c r="Q12" s="12" t="str">
        <f t="shared" si="9"/>
        <v>01/07/2018</v>
      </c>
      <c r="R12" s="8" t="s">
        <v>23</v>
      </c>
      <c r="S12" s="11">
        <v>0</v>
      </c>
      <c r="T12" s="8">
        <v>101024</v>
      </c>
      <c r="U12" s="11">
        <v>0</v>
      </c>
      <c r="V12" s="9" t="str">
        <f t="shared" si="6"/>
        <v>2,'01/07/2018', 95, 38, 'R', 6567, 0, 300112, '01/07/2018', 34919,63, 211, 'Reclassificacao Investimento em Tecnologia - Software em anamento 07_2018', 35, '01/07/2018', 'S</v>
      </c>
      <c r="W12" s="8" t="str">
        <f t="shared" si="10"/>
        <v>',0, 101024, 0</v>
      </c>
      <c r="X12" s="8" t="str">
        <f t="shared" si="11"/>
        <v>2,'01/07/2018', 95, 38, 'R', 6567, 0, 300112, '01/07/2018', 34919,63, 211, 'Reclassificacao Investimento em Tecnologia - Software em anamento 07_2018', 35, '01/07/2018', 'S',0, 101024, 0</v>
      </c>
      <c r="Y12" s="8" t="s">
        <v>7741</v>
      </c>
      <c r="Z12" s="8" t="str">
        <f t="shared" si="12"/>
        <v>INSERT INTO TCBLAN (CODEMP,REFERENCIA,NUMLOTE,NUMLANC,TIPLANC,CODCTACTB,CODCONPAR,CODCENCUS,DTMOV,VLRLANC,CODHISTCTB,COMPLHIST,NUMDOC,VENCIMENTO,LIBERADO,CODUSU, CODPROJ, SEQUENCIA) VALUES(2,'01/07/2018', 95, 38, 'R', 6567, 0, 300112, '01/07/2018', 34919,63, 211, 'Reclassificacao Investimento em Tecnologia - Software em anamento 07_2018', 35, '01/07/2018', 'S',0, 101024, 0)</v>
      </c>
    </row>
    <row r="13" spans="1:26" x14ac:dyDescent="0.2">
      <c r="A13" s="11">
        <v>2</v>
      </c>
      <c r="B13" s="13">
        <v>43282</v>
      </c>
      <c r="C13" s="12" t="str">
        <f t="shared" si="7"/>
        <v>01/07/2018</v>
      </c>
      <c r="D13" s="11">
        <v>95</v>
      </c>
      <c r="E13" s="11">
        <v>39</v>
      </c>
      <c r="F13" s="8" t="s">
        <v>296</v>
      </c>
      <c r="G13" s="8">
        <v>6567</v>
      </c>
      <c r="H13" s="11">
        <v>0</v>
      </c>
      <c r="I13" s="11">
        <v>300104</v>
      </c>
      <c r="J13" s="13">
        <v>43282</v>
      </c>
      <c r="K13" s="12" t="str">
        <f t="shared" si="8"/>
        <v>01/07/2018</v>
      </c>
      <c r="L13" s="4">
        <v>6184</v>
      </c>
      <c r="M13" s="11">
        <v>211</v>
      </c>
      <c r="N13" s="8" t="s">
        <v>7852</v>
      </c>
      <c r="O13" s="11">
        <v>647</v>
      </c>
      <c r="P13" s="13">
        <v>43282</v>
      </c>
      <c r="Q13" s="12" t="str">
        <f t="shared" si="9"/>
        <v>01/07/2018</v>
      </c>
      <c r="R13" s="8" t="s">
        <v>23</v>
      </c>
      <c r="S13" s="11">
        <v>0</v>
      </c>
      <c r="T13" s="8">
        <v>101024</v>
      </c>
      <c r="U13" s="11">
        <v>0</v>
      </c>
      <c r="V13" s="9" t="str">
        <f t="shared" si="6"/>
        <v>2,'01/07/2018', 95, 39, 'R', 6567, 0, 300104, '01/07/2018', 6184, 211, 'Reclassificacao Investimento em Tecnologia - Software em anamento 07_2018', 647, '01/07/2018', 'S</v>
      </c>
      <c r="W13" s="8" t="str">
        <f t="shared" si="10"/>
        <v>',0, 101024, 0</v>
      </c>
      <c r="X13" s="8" t="str">
        <f t="shared" si="11"/>
        <v>2,'01/07/2018', 95, 39, 'R', 6567, 0, 300104, '01/07/2018', 6184, 211, 'Reclassificacao Investimento em Tecnologia - Software em anamento 07_2018', 647, '01/07/2018', 'S',0, 101024, 0</v>
      </c>
      <c r="Y13" s="8" t="s">
        <v>7741</v>
      </c>
      <c r="Z13" s="8" t="str">
        <f t="shared" si="12"/>
        <v>INSERT INTO TCBLAN (CODEMP,REFERENCIA,NUMLOTE,NUMLANC,TIPLANC,CODCTACTB,CODCONPAR,CODCENCUS,DTMOV,VLRLANC,CODHISTCTB,COMPLHIST,NUMDOC,VENCIMENTO,LIBERADO,CODUSU, CODPROJ, SEQUENCIA) VALUES(2,'01/07/2018', 95, 39, 'R', 6567, 0, 300104, '01/07/2018', 6184, 211, 'Reclassificacao Investimento em Tecnologia - Software em anamento 07_2018', 647, '01/07/2018', 'S',0, 101024, 0)</v>
      </c>
    </row>
    <row r="14" spans="1:26" x14ac:dyDescent="0.2">
      <c r="A14" s="11">
        <v>2</v>
      </c>
      <c r="B14" s="13">
        <v>43282</v>
      </c>
      <c r="C14" s="12" t="str">
        <f t="shared" si="7"/>
        <v>01/07/2018</v>
      </c>
      <c r="D14" s="11">
        <v>95</v>
      </c>
      <c r="E14" s="11">
        <v>40</v>
      </c>
      <c r="F14" s="8" t="s">
        <v>296</v>
      </c>
      <c r="G14" s="8">
        <v>6567</v>
      </c>
      <c r="H14" s="11">
        <v>0</v>
      </c>
      <c r="I14" s="11">
        <v>300112</v>
      </c>
      <c r="J14" s="13">
        <v>43282</v>
      </c>
      <c r="K14" s="12" t="str">
        <f t="shared" si="8"/>
        <v>01/07/2018</v>
      </c>
      <c r="L14" s="4">
        <v>5320</v>
      </c>
      <c r="M14" s="11">
        <v>211</v>
      </c>
      <c r="N14" s="8" t="s">
        <v>7852</v>
      </c>
      <c r="O14" s="11">
        <v>3727</v>
      </c>
      <c r="P14" s="13">
        <v>43282</v>
      </c>
      <c r="Q14" s="12" t="str">
        <f t="shared" si="9"/>
        <v>01/07/2018</v>
      </c>
      <c r="R14" s="8" t="s">
        <v>23</v>
      </c>
      <c r="S14" s="11">
        <v>0</v>
      </c>
      <c r="T14" s="8">
        <v>101024</v>
      </c>
      <c r="U14" s="11">
        <v>0</v>
      </c>
      <c r="V14" s="9" t="str">
        <f t="shared" si="6"/>
        <v>2,'01/07/2018', 95, 40, 'R', 6567, 0, 300112, '01/07/2018', 5320, 211, 'Reclassificacao Investimento em Tecnologia - Software em anamento 07_2018', 3727, '01/07/2018', 'S</v>
      </c>
      <c r="W14" s="8" t="str">
        <f t="shared" si="10"/>
        <v>',0, 101024, 0</v>
      </c>
      <c r="X14" s="8" t="str">
        <f t="shared" si="11"/>
        <v>2,'01/07/2018', 95, 40, 'R', 6567, 0, 300112, '01/07/2018', 5320, 211, 'Reclassificacao Investimento em Tecnologia - Software em anamento 07_2018', 3727, '01/07/2018', 'S',0, 101024, 0</v>
      </c>
      <c r="Y14" s="8" t="s">
        <v>7741</v>
      </c>
      <c r="Z14" s="8" t="str">
        <f t="shared" si="12"/>
        <v>INSERT INTO TCBLAN (CODEMP,REFERENCIA,NUMLOTE,NUMLANC,TIPLANC,CODCTACTB,CODCONPAR,CODCENCUS,DTMOV,VLRLANC,CODHISTCTB,COMPLHIST,NUMDOC,VENCIMENTO,LIBERADO,CODUSU, CODPROJ, SEQUENCIA) VALUES(2,'01/07/2018', 95, 40, 'R', 6567, 0, 300112, '01/07/2018', 5320, 211, 'Reclassificacao Investimento em Tecnologia - Software em anamento 07_2018', 3727, '01/07/2018', 'S',0, 101024, 0)</v>
      </c>
    </row>
    <row r="15" spans="1:26" x14ac:dyDescent="0.2">
      <c r="A15" s="11">
        <v>2</v>
      </c>
      <c r="B15" s="13">
        <v>43282</v>
      </c>
      <c r="C15" s="12" t="str">
        <f t="shared" si="7"/>
        <v>01/07/2018</v>
      </c>
      <c r="D15" s="11">
        <v>95</v>
      </c>
      <c r="E15" s="11">
        <v>41</v>
      </c>
      <c r="F15" s="8" t="s">
        <v>296</v>
      </c>
      <c r="G15" s="8">
        <v>6567</v>
      </c>
      <c r="H15" s="11">
        <v>0</v>
      </c>
      <c r="I15" s="11">
        <v>300112</v>
      </c>
      <c r="J15" s="13">
        <v>43282</v>
      </c>
      <c r="K15" s="12" t="str">
        <f t="shared" si="8"/>
        <v>01/07/2018</v>
      </c>
      <c r="L15" s="4">
        <v>34919.629999999997</v>
      </c>
      <c r="M15" s="11">
        <v>211</v>
      </c>
      <c r="N15" s="8" t="s">
        <v>7852</v>
      </c>
      <c r="O15" s="11">
        <v>44</v>
      </c>
      <c r="P15" s="13">
        <v>43282</v>
      </c>
      <c r="Q15" s="12" t="str">
        <f t="shared" si="9"/>
        <v>01/07/2018</v>
      </c>
      <c r="R15" s="8" t="s">
        <v>23</v>
      </c>
      <c r="S15" s="11">
        <v>0</v>
      </c>
      <c r="T15" s="8">
        <v>101024</v>
      </c>
      <c r="U15" s="11">
        <v>0</v>
      </c>
      <c r="V15" s="9" t="str">
        <f t="shared" si="6"/>
        <v>2,'01/07/2018', 95, 41, 'R', 6567, 0, 300112, '01/07/2018', 34919,63, 211, 'Reclassificacao Investimento em Tecnologia - Software em anamento 07_2018', 44, '01/07/2018', 'S</v>
      </c>
      <c r="W15" s="8" t="str">
        <f t="shared" si="10"/>
        <v>',0, 101024, 0</v>
      </c>
      <c r="X15" s="8" t="str">
        <f t="shared" si="11"/>
        <v>2,'01/07/2018', 95, 41, 'R', 6567, 0, 300112, '01/07/2018', 34919,63, 211, 'Reclassificacao Investimento em Tecnologia - Software em anamento 07_2018', 44, '01/07/2018', 'S',0, 101024, 0</v>
      </c>
      <c r="Y15" s="8" t="s">
        <v>7741</v>
      </c>
      <c r="Z15" s="8" t="str">
        <f t="shared" si="12"/>
        <v>INSERT INTO TCBLAN (CODEMP,REFERENCIA,NUMLOTE,NUMLANC,TIPLANC,CODCTACTB,CODCONPAR,CODCENCUS,DTMOV,VLRLANC,CODHISTCTB,COMPLHIST,NUMDOC,VENCIMENTO,LIBERADO,CODUSU, CODPROJ, SEQUENCIA) VALUES(2,'01/07/2018', 95, 41, 'R', 6567, 0, 300112, '01/07/2018', 34919,63, 211, 'Reclassificacao Investimento em Tecnologia - Software em anamento 07_2018', 44, '01/07/2018', 'S',0, 101024, 0)</v>
      </c>
    </row>
    <row r="16" spans="1:26" x14ac:dyDescent="0.2">
      <c r="A16" s="11">
        <v>2</v>
      </c>
      <c r="B16" s="13">
        <v>43282</v>
      </c>
      <c r="C16" s="12" t="str">
        <f t="shared" si="7"/>
        <v>01/07/2018</v>
      </c>
      <c r="D16" s="11">
        <v>95</v>
      </c>
      <c r="E16" s="11">
        <v>42</v>
      </c>
      <c r="F16" s="8" t="s">
        <v>296</v>
      </c>
      <c r="G16" s="8">
        <v>6567</v>
      </c>
      <c r="H16" s="11">
        <v>0</v>
      </c>
      <c r="I16" s="11">
        <v>300112</v>
      </c>
      <c r="J16" s="13">
        <v>43282</v>
      </c>
      <c r="K16" s="12" t="str">
        <f t="shared" si="8"/>
        <v>01/07/2018</v>
      </c>
      <c r="L16" s="4">
        <v>5320</v>
      </c>
      <c r="M16" s="11">
        <v>211</v>
      </c>
      <c r="N16" s="8" t="s">
        <v>7852</v>
      </c>
      <c r="O16" s="11">
        <v>3750</v>
      </c>
      <c r="P16" s="13">
        <v>43282</v>
      </c>
      <c r="Q16" s="12" t="str">
        <f t="shared" si="9"/>
        <v>01/07/2018</v>
      </c>
      <c r="R16" s="8" t="s">
        <v>23</v>
      </c>
      <c r="S16" s="11">
        <v>0</v>
      </c>
      <c r="T16" s="8">
        <v>101024</v>
      </c>
      <c r="U16" s="11">
        <v>0</v>
      </c>
      <c r="V16" s="9" t="str">
        <f t="shared" si="6"/>
        <v>2,'01/07/2018', 95, 42, 'R', 6567, 0, 300112, '01/07/2018', 5320, 211, 'Reclassificacao Investimento em Tecnologia - Software em anamento 07_2018', 3750, '01/07/2018', 'S</v>
      </c>
      <c r="W16" s="8" t="str">
        <f t="shared" si="10"/>
        <v>',0, 101024, 0</v>
      </c>
      <c r="X16" s="8" t="str">
        <f t="shared" si="11"/>
        <v>2,'01/07/2018', 95, 42, 'R', 6567, 0, 300112, '01/07/2018', 5320, 211, 'Reclassificacao Investimento em Tecnologia - Software em anamento 07_2018', 3750, '01/07/2018', 'S',0, 101024, 0</v>
      </c>
      <c r="Y16" s="8" t="s">
        <v>7741</v>
      </c>
      <c r="Z16" s="8" t="str">
        <f t="shared" si="12"/>
        <v>INSERT INTO TCBLAN (CODEMP,REFERENCIA,NUMLOTE,NUMLANC,TIPLANC,CODCTACTB,CODCONPAR,CODCENCUS,DTMOV,VLRLANC,CODHISTCTB,COMPLHIST,NUMDOC,VENCIMENTO,LIBERADO,CODUSU, CODPROJ, SEQUENCIA) VALUES(2,'01/07/2018', 95, 42, 'R', 6567, 0, 300112, '01/07/2018', 5320, 211, 'Reclassificacao Investimento em Tecnologia - Software em anamento 07_2018', 3750, '01/07/2018', 'S',0, 101024, 0)</v>
      </c>
    </row>
    <row r="17" spans="1:26" x14ac:dyDescent="0.2">
      <c r="A17" s="11">
        <v>2</v>
      </c>
      <c r="B17" s="13">
        <v>43282</v>
      </c>
      <c r="C17" s="12" t="str">
        <f t="shared" si="7"/>
        <v>01/07/2018</v>
      </c>
      <c r="D17" s="11">
        <v>95</v>
      </c>
      <c r="E17" s="11">
        <v>43</v>
      </c>
      <c r="F17" s="8" t="s">
        <v>296</v>
      </c>
      <c r="G17" s="8">
        <v>6567</v>
      </c>
      <c r="H17" s="11">
        <v>0</v>
      </c>
      <c r="I17" s="11">
        <v>300112</v>
      </c>
      <c r="J17" s="13">
        <v>43282</v>
      </c>
      <c r="K17" s="12" t="str">
        <f t="shared" si="8"/>
        <v>01/07/2018</v>
      </c>
      <c r="L17" s="4">
        <v>16482.5</v>
      </c>
      <c r="M17" s="11">
        <v>211</v>
      </c>
      <c r="N17" s="8" t="s">
        <v>7852</v>
      </c>
      <c r="O17" s="11">
        <v>3698</v>
      </c>
      <c r="P17" s="13">
        <v>43282</v>
      </c>
      <c r="Q17" s="12" t="str">
        <f t="shared" si="9"/>
        <v>01/07/2018</v>
      </c>
      <c r="R17" s="8" t="s">
        <v>23</v>
      </c>
      <c r="S17" s="11">
        <v>0</v>
      </c>
      <c r="T17" s="8">
        <v>101024</v>
      </c>
      <c r="U17" s="11">
        <v>0</v>
      </c>
      <c r="V17" s="9" t="str">
        <f t="shared" si="6"/>
        <v>2,'01/07/2018', 95, 43, 'R', 6567, 0, 300112, '01/07/2018', 16482,5, 211, 'Reclassificacao Investimento em Tecnologia - Software em anamento 07_2018', 3698, '01/07/2018', 'S</v>
      </c>
      <c r="W17" s="8" t="str">
        <f t="shared" si="10"/>
        <v>',0, 101024, 0</v>
      </c>
      <c r="X17" s="8" t="str">
        <f t="shared" si="11"/>
        <v>2,'01/07/2018', 95, 43, 'R', 6567, 0, 300112, '01/07/2018', 16482,5, 211, 'Reclassificacao Investimento em Tecnologia - Software em anamento 07_2018', 3698, '01/07/2018', 'S',0, 101024, 0</v>
      </c>
      <c r="Y17" s="8" t="s">
        <v>7741</v>
      </c>
      <c r="Z17" s="8" t="str">
        <f t="shared" si="12"/>
        <v>INSERT INTO TCBLAN (CODEMP,REFERENCIA,NUMLOTE,NUMLANC,TIPLANC,CODCTACTB,CODCONPAR,CODCENCUS,DTMOV,VLRLANC,CODHISTCTB,COMPLHIST,NUMDOC,VENCIMENTO,LIBERADO,CODUSU, CODPROJ, SEQUENCIA) VALUES(2,'01/07/2018', 95, 43, 'R', 6567, 0, 300112, '01/07/2018', 16482,5, 211, 'Reclassificacao Investimento em Tecnologia - Software em anamento 07_2018', 3698, '01/07/2018', 'S',0, 101024, 0)</v>
      </c>
    </row>
    <row r="18" spans="1:26" x14ac:dyDescent="0.2">
      <c r="A18" s="11">
        <v>2</v>
      </c>
      <c r="B18" s="13">
        <v>43282</v>
      </c>
      <c r="C18" s="12" t="str">
        <f t="shared" si="7"/>
        <v>01/07/2018</v>
      </c>
      <c r="D18" s="11">
        <v>95</v>
      </c>
      <c r="E18" s="11">
        <v>44</v>
      </c>
      <c r="F18" s="8" t="s">
        <v>296</v>
      </c>
      <c r="G18" s="8">
        <v>6567</v>
      </c>
      <c r="H18" s="11">
        <v>0</v>
      </c>
      <c r="I18" s="11">
        <v>300112</v>
      </c>
      <c r="J18" s="13">
        <v>43282</v>
      </c>
      <c r="K18" s="12" t="str">
        <f t="shared" si="8"/>
        <v>01/07/2018</v>
      </c>
      <c r="L18" s="4">
        <v>3920</v>
      </c>
      <c r="M18" s="11">
        <v>211</v>
      </c>
      <c r="N18" s="8" t="s">
        <v>7852</v>
      </c>
      <c r="O18" s="11">
        <v>3693</v>
      </c>
      <c r="P18" s="13">
        <v>43282</v>
      </c>
      <c r="Q18" s="12" t="str">
        <f t="shared" si="9"/>
        <v>01/07/2018</v>
      </c>
      <c r="R18" s="8" t="s">
        <v>23</v>
      </c>
      <c r="S18" s="11">
        <v>0</v>
      </c>
      <c r="T18" s="8">
        <v>101024</v>
      </c>
      <c r="U18" s="11">
        <v>0</v>
      </c>
      <c r="V18" s="9" t="str">
        <f t="shared" si="6"/>
        <v>2,'01/07/2018', 95, 44, 'R', 6567, 0, 300112, '01/07/2018', 3920, 211, 'Reclassificacao Investimento em Tecnologia - Software em anamento 07_2018', 3693, '01/07/2018', 'S</v>
      </c>
      <c r="W18" s="8" t="str">
        <f t="shared" si="10"/>
        <v>',0, 101024, 0</v>
      </c>
      <c r="X18" s="8" t="str">
        <f t="shared" si="11"/>
        <v>2,'01/07/2018', 95, 44, 'R', 6567, 0, 300112, '01/07/2018', 3920, 211, 'Reclassificacao Investimento em Tecnologia - Software em anamento 07_2018', 3693, '01/07/2018', 'S',0, 101024, 0</v>
      </c>
      <c r="Y18" s="8" t="s">
        <v>7741</v>
      </c>
      <c r="Z18" s="8" t="str">
        <f t="shared" si="12"/>
        <v>INSERT INTO TCBLAN (CODEMP,REFERENCIA,NUMLOTE,NUMLANC,TIPLANC,CODCTACTB,CODCONPAR,CODCENCUS,DTMOV,VLRLANC,CODHISTCTB,COMPLHIST,NUMDOC,VENCIMENTO,LIBERADO,CODUSU, CODPROJ, SEQUENCIA) VALUES(2,'01/07/2018', 95, 44, 'R', 6567, 0, 300112, '01/07/2018', 3920, 211, 'Reclassificacao Investimento em Tecnologia - Software em anamento 07_2018', 3693, '01/07/2018', 'S',0, 101024, 0)</v>
      </c>
    </row>
    <row r="19" spans="1:26" x14ac:dyDescent="0.2">
      <c r="A19" s="11">
        <v>2</v>
      </c>
      <c r="B19" s="13">
        <v>43282</v>
      </c>
      <c r="C19" s="12" t="str">
        <f t="shared" si="7"/>
        <v>01/07/2018</v>
      </c>
      <c r="D19" s="11">
        <v>95</v>
      </c>
      <c r="E19" s="11">
        <v>45</v>
      </c>
      <c r="F19" s="8" t="s">
        <v>296</v>
      </c>
      <c r="G19" s="8">
        <v>6567</v>
      </c>
      <c r="H19" s="11">
        <v>0</v>
      </c>
      <c r="I19" s="11">
        <v>300112</v>
      </c>
      <c r="J19" s="13">
        <v>43282</v>
      </c>
      <c r="K19" s="12" t="str">
        <f t="shared" si="8"/>
        <v>01/07/2018</v>
      </c>
      <c r="L19" s="4">
        <v>16706.669999999998</v>
      </c>
      <c r="M19" s="11">
        <v>211</v>
      </c>
      <c r="N19" s="8" t="s">
        <v>7852</v>
      </c>
      <c r="O19" s="11">
        <v>3671</v>
      </c>
      <c r="P19" s="13">
        <v>43282</v>
      </c>
      <c r="Q19" s="12" t="str">
        <f t="shared" si="9"/>
        <v>01/07/2018</v>
      </c>
      <c r="R19" s="8" t="s">
        <v>23</v>
      </c>
      <c r="S19" s="11">
        <v>0</v>
      </c>
      <c r="T19" s="8">
        <v>101024</v>
      </c>
      <c r="U19" s="11">
        <v>0</v>
      </c>
      <c r="V19" s="9" t="str">
        <f t="shared" si="6"/>
        <v>2,'01/07/2018', 95, 45, 'R', 6567, 0, 300112, '01/07/2018', 16706,67, 211, 'Reclassificacao Investimento em Tecnologia - Software em anamento 07_2018', 3671, '01/07/2018', 'S</v>
      </c>
      <c r="W19" s="8" t="str">
        <f t="shared" si="10"/>
        <v>',0, 101024, 0</v>
      </c>
      <c r="X19" s="8" t="str">
        <f t="shared" si="11"/>
        <v>2,'01/07/2018', 95, 45, 'R', 6567, 0, 300112, '01/07/2018', 16706,67, 211, 'Reclassificacao Investimento em Tecnologia - Software em anamento 07_2018', 3671, '01/07/2018', 'S',0, 101024, 0</v>
      </c>
      <c r="Y19" s="8" t="s">
        <v>7741</v>
      </c>
      <c r="Z19" s="8" t="str">
        <f t="shared" si="12"/>
        <v>INSERT INTO TCBLAN (CODEMP,REFERENCIA,NUMLOTE,NUMLANC,TIPLANC,CODCTACTB,CODCONPAR,CODCENCUS,DTMOV,VLRLANC,CODHISTCTB,COMPLHIST,NUMDOC,VENCIMENTO,LIBERADO,CODUSU, CODPROJ, SEQUENCIA) VALUES(2,'01/07/2018', 95, 45, 'R', 6567, 0, 300112, '01/07/2018', 16706,67, 211, 'Reclassificacao Investimento em Tecnologia - Software em anamento 07_2018', 3671, '01/07/2018', 'S',0, 101024, 0)</v>
      </c>
    </row>
    <row r="20" spans="1:26" x14ac:dyDescent="0.2">
      <c r="A20" s="11">
        <v>2</v>
      </c>
      <c r="B20" s="13">
        <v>43282</v>
      </c>
      <c r="C20" s="12" t="str">
        <f t="shared" si="7"/>
        <v>01/07/2018</v>
      </c>
      <c r="D20" s="11">
        <v>95</v>
      </c>
      <c r="E20" s="11">
        <v>46</v>
      </c>
      <c r="F20" s="8" t="s">
        <v>296</v>
      </c>
      <c r="G20" s="8">
        <v>6567</v>
      </c>
      <c r="H20" s="11">
        <v>0</v>
      </c>
      <c r="I20" s="11">
        <v>300112</v>
      </c>
      <c r="J20" s="13">
        <v>43282</v>
      </c>
      <c r="K20" s="12" t="str">
        <f t="shared" si="8"/>
        <v>01/07/2018</v>
      </c>
      <c r="L20" s="4">
        <v>13319.1</v>
      </c>
      <c r="M20" s="11">
        <v>211</v>
      </c>
      <c r="N20" s="8" t="s">
        <v>7852</v>
      </c>
      <c r="O20" s="11">
        <v>61</v>
      </c>
      <c r="P20" s="13">
        <v>43282</v>
      </c>
      <c r="Q20" s="12" t="str">
        <f t="shared" si="9"/>
        <v>01/07/2018</v>
      </c>
      <c r="R20" s="8" t="s">
        <v>23</v>
      </c>
      <c r="S20" s="11">
        <v>0</v>
      </c>
      <c r="T20" s="8">
        <v>101024</v>
      </c>
      <c r="U20" s="11">
        <v>0</v>
      </c>
      <c r="V20" s="9" t="str">
        <f t="shared" si="6"/>
        <v>2,'01/07/2018', 95, 46, 'R', 6567, 0, 300112, '01/07/2018', 13319,1, 211, 'Reclassificacao Investimento em Tecnologia - Software em anamento 07_2018', 61, '01/07/2018', 'S</v>
      </c>
      <c r="W20" s="8" t="str">
        <f t="shared" si="10"/>
        <v>',0, 101024, 0</v>
      </c>
      <c r="X20" s="8" t="str">
        <f t="shared" si="11"/>
        <v>2,'01/07/2018', 95, 46, 'R', 6567, 0, 300112, '01/07/2018', 13319,1, 211, 'Reclassificacao Investimento em Tecnologia - Software em anamento 07_2018', 61, '01/07/2018', 'S',0, 101024, 0</v>
      </c>
      <c r="Y20" s="8" t="s">
        <v>7741</v>
      </c>
      <c r="Z20" s="8" t="str">
        <f t="shared" si="12"/>
        <v>INSERT INTO TCBLAN (CODEMP,REFERENCIA,NUMLOTE,NUMLANC,TIPLANC,CODCTACTB,CODCONPAR,CODCENCUS,DTMOV,VLRLANC,CODHISTCTB,COMPLHIST,NUMDOC,VENCIMENTO,LIBERADO,CODUSU, CODPROJ, SEQUENCIA) VALUES(2,'01/07/2018', 95, 46, 'R', 6567, 0, 300112, '01/07/2018', 13319,1, 211, 'Reclassificacao Investimento em Tecnologia - Software em anamento 07_2018', 61, '01/07/2018', 'S',0, 101024, 0)</v>
      </c>
    </row>
    <row r="21" spans="1:26" x14ac:dyDescent="0.2">
      <c r="A21" s="11">
        <v>2</v>
      </c>
      <c r="B21" s="13">
        <v>43282</v>
      </c>
      <c r="C21" s="12" t="str">
        <f t="shared" si="7"/>
        <v>01/07/2018</v>
      </c>
      <c r="D21" s="11">
        <v>95</v>
      </c>
      <c r="E21" s="11">
        <v>47</v>
      </c>
      <c r="F21" s="8" t="s">
        <v>296</v>
      </c>
      <c r="G21" s="8">
        <v>6567</v>
      </c>
      <c r="H21" s="11">
        <v>0</v>
      </c>
      <c r="I21" s="11">
        <v>300112</v>
      </c>
      <c r="J21" s="13">
        <v>43282</v>
      </c>
      <c r="K21" s="12" t="str">
        <f t="shared" si="8"/>
        <v>01/07/2018</v>
      </c>
      <c r="L21" s="4">
        <v>6555</v>
      </c>
      <c r="M21" s="11">
        <v>211</v>
      </c>
      <c r="N21" s="8" t="s">
        <v>7852</v>
      </c>
      <c r="O21" s="11">
        <v>3728</v>
      </c>
      <c r="P21" s="13">
        <v>43282</v>
      </c>
      <c r="Q21" s="12" t="str">
        <f t="shared" si="9"/>
        <v>01/07/2018</v>
      </c>
      <c r="R21" s="8" t="s">
        <v>23</v>
      </c>
      <c r="S21" s="11">
        <v>0</v>
      </c>
      <c r="T21" s="8">
        <v>101024</v>
      </c>
      <c r="U21" s="11">
        <v>0</v>
      </c>
      <c r="V21" s="9" t="str">
        <f t="shared" si="6"/>
        <v>2,'01/07/2018', 95, 47, 'R', 6567, 0, 300112, '01/07/2018', 6555, 211, 'Reclassificacao Investimento em Tecnologia - Software em anamento 07_2018', 3728, '01/07/2018', 'S</v>
      </c>
      <c r="W21" s="8" t="str">
        <f t="shared" si="10"/>
        <v>',0, 101024, 0</v>
      </c>
      <c r="X21" s="8" t="str">
        <f t="shared" si="11"/>
        <v>2,'01/07/2018', 95, 47, 'R', 6567, 0, 300112, '01/07/2018', 6555, 211, 'Reclassificacao Investimento em Tecnologia - Software em anamento 07_2018', 3728, '01/07/2018', 'S',0, 101024, 0</v>
      </c>
      <c r="Y21" s="8" t="s">
        <v>7741</v>
      </c>
      <c r="Z21" s="8" t="str">
        <f t="shared" si="12"/>
        <v>INSERT INTO TCBLAN (CODEMP,REFERENCIA,NUMLOTE,NUMLANC,TIPLANC,CODCTACTB,CODCONPAR,CODCENCUS,DTMOV,VLRLANC,CODHISTCTB,COMPLHIST,NUMDOC,VENCIMENTO,LIBERADO,CODUSU, CODPROJ, SEQUENCIA) VALUES(2,'01/07/2018', 95, 47, 'R', 6567, 0, 300112, '01/07/2018', 6555, 211, 'Reclassificacao Investimento em Tecnologia - Software em anamento 07_2018', 3728, '01/07/2018', 'S',0, 101024, 0)</v>
      </c>
    </row>
    <row r="22" spans="1:26" x14ac:dyDescent="0.2">
      <c r="A22" s="11">
        <v>2</v>
      </c>
      <c r="B22" s="13">
        <v>43282</v>
      </c>
      <c r="C22" s="12" t="str">
        <f t="shared" si="7"/>
        <v>01/07/2018</v>
      </c>
      <c r="D22" s="11">
        <v>95</v>
      </c>
      <c r="E22" s="11">
        <v>48</v>
      </c>
      <c r="F22" s="8" t="s">
        <v>296</v>
      </c>
      <c r="G22" s="8">
        <v>6567</v>
      </c>
      <c r="H22" s="11">
        <v>0</v>
      </c>
      <c r="I22" s="11">
        <v>300112</v>
      </c>
      <c r="J22" s="13">
        <v>43282</v>
      </c>
      <c r="K22" s="12" t="str">
        <f t="shared" si="8"/>
        <v>01/07/2018</v>
      </c>
      <c r="L22" s="4">
        <v>20140</v>
      </c>
      <c r="M22" s="11">
        <v>211</v>
      </c>
      <c r="N22" s="8" t="s">
        <v>7852</v>
      </c>
      <c r="O22" s="11">
        <v>3673</v>
      </c>
      <c r="P22" s="13">
        <v>43282</v>
      </c>
      <c r="Q22" s="12" t="str">
        <f t="shared" si="9"/>
        <v>01/07/2018</v>
      </c>
      <c r="R22" s="8" t="s">
        <v>23</v>
      </c>
      <c r="S22" s="11">
        <v>0</v>
      </c>
      <c r="T22" s="8">
        <v>101024</v>
      </c>
      <c r="U22" s="11">
        <v>0</v>
      </c>
      <c r="V22" s="9" t="str">
        <f t="shared" si="6"/>
        <v>2,'01/07/2018', 95, 48, 'R', 6567, 0, 300112, '01/07/2018', 20140, 211, 'Reclassificacao Investimento em Tecnologia - Software em anamento 07_2018', 3673, '01/07/2018', 'S</v>
      </c>
      <c r="W22" s="8" t="str">
        <f t="shared" si="10"/>
        <v>',0, 101024, 0</v>
      </c>
      <c r="X22" s="8" t="str">
        <f t="shared" si="11"/>
        <v>2,'01/07/2018', 95, 48, 'R', 6567, 0, 300112, '01/07/2018', 20140, 211, 'Reclassificacao Investimento em Tecnologia - Software em anamento 07_2018', 3673, '01/07/2018', 'S',0, 101024, 0</v>
      </c>
      <c r="Y22" s="8" t="s">
        <v>7741</v>
      </c>
      <c r="Z22" s="8" t="str">
        <f t="shared" si="12"/>
        <v>INSERT INTO TCBLAN (CODEMP,REFERENCIA,NUMLOTE,NUMLANC,TIPLANC,CODCTACTB,CODCONPAR,CODCENCUS,DTMOV,VLRLANC,CODHISTCTB,COMPLHIST,NUMDOC,VENCIMENTO,LIBERADO,CODUSU, CODPROJ, SEQUENCIA) VALUES(2,'01/07/2018', 95, 48, 'R', 6567, 0, 300112, '01/07/2018', 20140, 211, 'Reclassificacao Investimento em Tecnologia - Software em anamento 07_2018', 3673, '01/07/2018', 'S',0, 101024, 0)</v>
      </c>
    </row>
    <row r="23" spans="1:26" x14ac:dyDescent="0.2">
      <c r="A23" s="11">
        <v>2</v>
      </c>
      <c r="B23" s="13">
        <v>43282</v>
      </c>
      <c r="C23" s="12" t="str">
        <f t="shared" si="7"/>
        <v>01/07/2018</v>
      </c>
      <c r="D23" s="11">
        <v>95</v>
      </c>
      <c r="E23" s="11">
        <v>49</v>
      </c>
      <c r="F23" s="8" t="s">
        <v>296</v>
      </c>
      <c r="G23" s="8">
        <v>6567</v>
      </c>
      <c r="H23" s="11">
        <v>0</v>
      </c>
      <c r="I23" s="11">
        <v>300112</v>
      </c>
      <c r="J23" s="13">
        <v>43282</v>
      </c>
      <c r="K23" s="12" t="str">
        <f t="shared" si="8"/>
        <v>01/07/2018</v>
      </c>
      <c r="L23" s="4">
        <v>3958.5</v>
      </c>
      <c r="M23" s="11">
        <v>211</v>
      </c>
      <c r="N23" s="8" t="s">
        <v>7852</v>
      </c>
      <c r="O23" s="11">
        <v>60</v>
      </c>
      <c r="P23" s="13">
        <v>43282</v>
      </c>
      <c r="Q23" s="12" t="str">
        <f t="shared" si="9"/>
        <v>01/07/2018</v>
      </c>
      <c r="R23" s="8" t="s">
        <v>23</v>
      </c>
      <c r="S23" s="11">
        <v>0</v>
      </c>
      <c r="T23" s="8">
        <v>101024</v>
      </c>
      <c r="U23" s="11">
        <v>0</v>
      </c>
      <c r="V23" s="9" t="str">
        <f t="shared" si="6"/>
        <v>2,'01/07/2018', 95, 49, 'R', 6567, 0, 300112, '01/07/2018', 3958,5, 211, 'Reclassificacao Investimento em Tecnologia - Software em anamento 07_2018', 60, '01/07/2018', 'S</v>
      </c>
      <c r="W23" s="8" t="str">
        <f t="shared" si="10"/>
        <v>',0, 101024, 0</v>
      </c>
      <c r="X23" s="8" t="str">
        <f t="shared" si="11"/>
        <v>2,'01/07/2018', 95, 49, 'R', 6567, 0, 300112, '01/07/2018', 3958,5, 211, 'Reclassificacao Investimento em Tecnologia - Software em anamento 07_2018', 60, '01/07/2018', 'S',0, 101024, 0</v>
      </c>
      <c r="Y23" s="8" t="s">
        <v>7741</v>
      </c>
      <c r="Z23" s="8" t="str">
        <f t="shared" si="12"/>
        <v>INSERT INTO TCBLAN (CODEMP,REFERENCIA,NUMLOTE,NUMLANC,TIPLANC,CODCTACTB,CODCONPAR,CODCENCUS,DTMOV,VLRLANC,CODHISTCTB,COMPLHIST,NUMDOC,VENCIMENTO,LIBERADO,CODUSU, CODPROJ, SEQUENCIA) VALUES(2,'01/07/2018', 95, 49, 'R', 6567, 0, 300112, '01/07/2018', 3958,5, 211, 'Reclassificacao Investimento em Tecnologia - Software em anamento 07_2018', 60, '01/07/2018', 'S',0, 101024, 0)</v>
      </c>
    </row>
    <row r="24" spans="1:26" x14ac:dyDescent="0.2">
      <c r="A24" s="11">
        <v>2</v>
      </c>
      <c r="B24" s="13">
        <v>43282</v>
      </c>
      <c r="C24" s="12" t="str">
        <f t="shared" si="7"/>
        <v>01/07/2018</v>
      </c>
      <c r="D24" s="11">
        <v>95</v>
      </c>
      <c r="E24" s="11">
        <v>50</v>
      </c>
      <c r="F24" s="8" t="s">
        <v>296</v>
      </c>
      <c r="G24" s="8">
        <v>6567</v>
      </c>
      <c r="H24" s="11">
        <v>0</v>
      </c>
      <c r="I24" s="11">
        <v>300112</v>
      </c>
      <c r="J24" s="13">
        <v>43282</v>
      </c>
      <c r="K24" s="12" t="str">
        <f t="shared" si="8"/>
        <v>01/07/2018</v>
      </c>
      <c r="L24" s="4">
        <v>34919.629999999997</v>
      </c>
      <c r="M24" s="11">
        <v>211</v>
      </c>
      <c r="N24" s="8" t="s">
        <v>7852</v>
      </c>
      <c r="O24" s="11">
        <v>58</v>
      </c>
      <c r="P24" s="13">
        <v>43282</v>
      </c>
      <c r="Q24" s="12" t="str">
        <f t="shared" si="9"/>
        <v>01/07/2018</v>
      </c>
      <c r="R24" s="8" t="s">
        <v>23</v>
      </c>
      <c r="S24" s="11">
        <v>0</v>
      </c>
      <c r="T24" s="8">
        <v>101024</v>
      </c>
      <c r="U24" s="11">
        <v>0</v>
      </c>
      <c r="V24" s="9" t="str">
        <f t="shared" si="6"/>
        <v>2,'01/07/2018', 95, 50, 'R', 6567, 0, 300112, '01/07/2018', 34919,63, 211, 'Reclassificacao Investimento em Tecnologia - Software em anamento 07_2018', 58, '01/07/2018', 'S</v>
      </c>
      <c r="W24" s="8" t="str">
        <f t="shared" si="10"/>
        <v>',0, 101024, 0</v>
      </c>
      <c r="X24" s="8" t="str">
        <f t="shared" si="11"/>
        <v>2,'01/07/2018', 95, 50, 'R', 6567, 0, 300112, '01/07/2018', 34919,63, 211, 'Reclassificacao Investimento em Tecnologia - Software em anamento 07_2018', 58, '01/07/2018', 'S',0, 101024, 0</v>
      </c>
      <c r="Y24" s="8" t="s">
        <v>7741</v>
      </c>
      <c r="Z24" s="8" t="str">
        <f t="shared" si="12"/>
        <v>INSERT INTO TCBLAN (CODEMP,REFERENCIA,NUMLOTE,NUMLANC,TIPLANC,CODCTACTB,CODCONPAR,CODCENCUS,DTMOV,VLRLANC,CODHISTCTB,COMPLHIST,NUMDOC,VENCIMENTO,LIBERADO,CODUSU, CODPROJ, SEQUENCIA) VALUES(2,'01/07/2018', 95, 50, 'R', 6567, 0, 300112, '01/07/2018', 34919,63, 211, 'Reclassificacao Investimento em Tecnologia - Software em anamento 07_2018', 58, '01/07/2018', 'S',0, 101024, 0)</v>
      </c>
    </row>
    <row r="25" spans="1:26" x14ac:dyDescent="0.2">
      <c r="A25" s="11">
        <v>2</v>
      </c>
      <c r="B25" s="13">
        <v>43282</v>
      </c>
      <c r="C25" s="12" t="str">
        <f t="shared" si="7"/>
        <v>01/07/2018</v>
      </c>
      <c r="D25" s="11">
        <v>95</v>
      </c>
      <c r="E25" s="11">
        <v>51</v>
      </c>
      <c r="F25" s="8" t="s">
        <v>296</v>
      </c>
      <c r="G25" s="8">
        <v>6567</v>
      </c>
      <c r="H25" s="11">
        <v>0</v>
      </c>
      <c r="I25" s="11">
        <v>300104</v>
      </c>
      <c r="J25" s="13">
        <v>43282</v>
      </c>
      <c r="K25" s="12" t="str">
        <f t="shared" si="8"/>
        <v>01/07/2018</v>
      </c>
      <c r="L25" s="4">
        <v>4773.5</v>
      </c>
      <c r="M25" s="11">
        <v>211</v>
      </c>
      <c r="N25" s="8" t="s">
        <v>7852</v>
      </c>
      <c r="O25" s="11">
        <v>648</v>
      </c>
      <c r="P25" s="13">
        <v>43282</v>
      </c>
      <c r="Q25" s="12" t="str">
        <f t="shared" si="9"/>
        <v>01/07/2018</v>
      </c>
      <c r="R25" s="8" t="s">
        <v>23</v>
      </c>
      <c r="S25" s="11">
        <v>0</v>
      </c>
      <c r="T25" s="8">
        <v>101024</v>
      </c>
      <c r="U25" s="11">
        <v>0</v>
      </c>
      <c r="V25" s="9" t="str">
        <f t="shared" si="6"/>
        <v>2,'01/07/2018', 95, 51, 'R', 6567, 0, 300104, '01/07/2018', 4773,5, 211, 'Reclassificacao Investimento em Tecnologia - Software em anamento 07_2018', 648, '01/07/2018', 'S</v>
      </c>
      <c r="W25" s="8" t="str">
        <f t="shared" si="10"/>
        <v>',0, 101024, 0</v>
      </c>
      <c r="X25" s="8" t="str">
        <f t="shared" si="11"/>
        <v>2,'01/07/2018', 95, 51, 'R', 6567, 0, 300104, '01/07/2018', 4773,5, 211, 'Reclassificacao Investimento em Tecnologia - Software em anamento 07_2018', 648, '01/07/2018', 'S',0, 101024, 0</v>
      </c>
      <c r="Y25" s="8" t="s">
        <v>7741</v>
      </c>
      <c r="Z25" s="8" t="str">
        <f t="shared" si="12"/>
        <v>INSERT INTO TCBLAN (CODEMP,REFERENCIA,NUMLOTE,NUMLANC,TIPLANC,CODCTACTB,CODCONPAR,CODCENCUS,DTMOV,VLRLANC,CODHISTCTB,COMPLHIST,NUMDOC,VENCIMENTO,LIBERADO,CODUSU, CODPROJ, SEQUENCIA) VALUES(2,'01/07/2018', 95, 51, 'R', 6567, 0, 300104, '01/07/2018', 4773,5, 211, 'Reclassificacao Investimento em Tecnologia - Software em anamento 07_2018', 648, '01/07/2018', 'S',0, 101024, 0)</v>
      </c>
    </row>
    <row r="26" spans="1:26" x14ac:dyDescent="0.2">
      <c r="A26" s="11">
        <v>2</v>
      </c>
      <c r="B26" s="13">
        <v>43282</v>
      </c>
      <c r="C26" s="12" t="str">
        <f t="shared" si="7"/>
        <v>01/07/2018</v>
      </c>
      <c r="D26" s="11">
        <v>95</v>
      </c>
      <c r="E26" s="11">
        <v>52</v>
      </c>
      <c r="F26" s="8" t="s">
        <v>296</v>
      </c>
      <c r="G26" s="8">
        <v>6567</v>
      </c>
      <c r="H26" s="11">
        <v>0</v>
      </c>
      <c r="I26" s="11">
        <v>300112</v>
      </c>
      <c r="J26" s="13">
        <v>43282</v>
      </c>
      <c r="K26" s="12" t="str">
        <f t="shared" si="8"/>
        <v>01/07/2018</v>
      </c>
      <c r="L26" s="4">
        <v>8330</v>
      </c>
      <c r="M26" s="11">
        <v>211</v>
      </c>
      <c r="N26" s="8" t="s">
        <v>7852</v>
      </c>
      <c r="O26" s="11">
        <v>3726</v>
      </c>
      <c r="P26" s="13">
        <v>43282</v>
      </c>
      <c r="Q26" s="12" t="str">
        <f t="shared" si="9"/>
        <v>01/07/2018</v>
      </c>
      <c r="R26" s="8" t="s">
        <v>23</v>
      </c>
      <c r="S26" s="11">
        <v>0</v>
      </c>
      <c r="T26" s="8">
        <v>101024</v>
      </c>
      <c r="U26" s="11">
        <v>0</v>
      </c>
      <c r="V26" s="9" t="str">
        <f t="shared" si="6"/>
        <v>2,'01/07/2018', 95, 52, 'R', 6567, 0, 300112, '01/07/2018', 8330, 211, 'Reclassificacao Investimento em Tecnologia - Software em anamento 07_2018', 3726, '01/07/2018', 'S</v>
      </c>
      <c r="W26" s="8" t="str">
        <f t="shared" si="10"/>
        <v>',0, 101024, 0</v>
      </c>
      <c r="X26" s="8" t="str">
        <f t="shared" si="11"/>
        <v>2,'01/07/2018', 95, 52, 'R', 6567, 0, 300112, '01/07/2018', 8330, 211, 'Reclassificacao Investimento em Tecnologia - Software em anamento 07_2018', 3726, '01/07/2018', 'S',0, 101024, 0</v>
      </c>
      <c r="Y26" s="8" t="s">
        <v>7741</v>
      </c>
      <c r="Z26" s="8" t="str">
        <f t="shared" si="12"/>
        <v>INSERT INTO TCBLAN (CODEMP,REFERENCIA,NUMLOTE,NUMLANC,TIPLANC,CODCTACTB,CODCONPAR,CODCENCUS,DTMOV,VLRLANC,CODHISTCTB,COMPLHIST,NUMDOC,VENCIMENTO,LIBERADO,CODUSU, CODPROJ, SEQUENCIA) VALUES(2,'01/07/2018', 95, 52, 'R', 6567, 0, 300112, '01/07/2018', 8330, 211, 'Reclassificacao Investimento em Tecnologia - Software em anamento 07_2018', 3726, '01/07/2018', 'S',0, 101024, 0)</v>
      </c>
    </row>
    <row r="27" spans="1:26" x14ac:dyDescent="0.2">
      <c r="A27" s="11">
        <v>2</v>
      </c>
      <c r="B27" s="13">
        <v>43282</v>
      </c>
      <c r="C27" s="12" t="str">
        <f t="shared" si="7"/>
        <v>01/07/2018</v>
      </c>
      <c r="D27" s="11">
        <v>95</v>
      </c>
      <c r="E27" s="11">
        <v>53</v>
      </c>
      <c r="F27" s="8" t="s">
        <v>296</v>
      </c>
      <c r="G27" s="8">
        <v>6567</v>
      </c>
      <c r="H27" s="11">
        <v>0</v>
      </c>
      <c r="I27" s="11">
        <v>300112</v>
      </c>
      <c r="J27" s="13">
        <v>43282</v>
      </c>
      <c r="K27" s="12" t="str">
        <f t="shared" si="8"/>
        <v>01/07/2018</v>
      </c>
      <c r="L27" s="4">
        <v>9896.5</v>
      </c>
      <c r="M27" s="11">
        <v>211</v>
      </c>
      <c r="N27" s="8" t="s">
        <v>7852</v>
      </c>
      <c r="O27" s="11">
        <v>45</v>
      </c>
      <c r="P27" s="13">
        <v>43282</v>
      </c>
      <c r="Q27" s="12" t="str">
        <f t="shared" si="9"/>
        <v>01/07/2018</v>
      </c>
      <c r="R27" s="8" t="s">
        <v>23</v>
      </c>
      <c r="S27" s="11">
        <v>0</v>
      </c>
      <c r="T27" s="8">
        <v>101024</v>
      </c>
      <c r="U27" s="11">
        <v>0</v>
      </c>
      <c r="V27" s="9" t="str">
        <f t="shared" si="6"/>
        <v>2,'01/07/2018', 95, 53, 'R', 6567, 0, 300112, '01/07/2018', 9896,5, 211, 'Reclassificacao Investimento em Tecnologia - Software em anamento 07_2018', 45, '01/07/2018', 'S</v>
      </c>
      <c r="W27" s="8" t="str">
        <f t="shared" si="10"/>
        <v>',0, 101024, 0</v>
      </c>
      <c r="X27" s="8" t="str">
        <f t="shared" si="11"/>
        <v>2,'01/07/2018', 95, 53, 'R', 6567, 0, 300112, '01/07/2018', 9896,5, 211, 'Reclassificacao Investimento em Tecnologia - Software em anamento 07_2018', 45, '01/07/2018', 'S',0, 101024, 0</v>
      </c>
      <c r="Y27" s="8" t="s">
        <v>7741</v>
      </c>
      <c r="Z27" s="8" t="str">
        <f t="shared" si="12"/>
        <v>INSERT INTO TCBLAN (CODEMP,REFERENCIA,NUMLOTE,NUMLANC,TIPLANC,CODCTACTB,CODCONPAR,CODCENCUS,DTMOV,VLRLANC,CODHISTCTB,COMPLHIST,NUMDOC,VENCIMENTO,LIBERADO,CODUSU, CODPROJ, SEQUENCIA) VALUES(2,'01/07/2018', 95, 53, 'R', 6567, 0, 300112, '01/07/2018', 9896,5, 211, 'Reclassificacao Investimento em Tecnologia - Software em anamento 07_2018', 45, '01/07/2018', 'S',0, 101024, 0)</v>
      </c>
    </row>
    <row r="28" spans="1:26" x14ac:dyDescent="0.2">
      <c r="A28" s="11">
        <v>2</v>
      </c>
      <c r="B28" s="13">
        <v>43282</v>
      </c>
      <c r="C28" s="12" t="str">
        <f t="shared" si="7"/>
        <v>01/07/2018</v>
      </c>
      <c r="D28" s="11">
        <v>95</v>
      </c>
      <c r="E28" s="11">
        <v>54</v>
      </c>
      <c r="F28" s="8" t="s">
        <v>296</v>
      </c>
      <c r="G28" s="8">
        <v>6567</v>
      </c>
      <c r="H28" s="11">
        <v>0</v>
      </c>
      <c r="I28" s="11">
        <v>300112</v>
      </c>
      <c r="J28" s="13">
        <v>43282</v>
      </c>
      <c r="K28" s="12" t="str">
        <f t="shared" si="8"/>
        <v>01/07/2018</v>
      </c>
      <c r="L28" s="4">
        <v>19000</v>
      </c>
      <c r="M28" s="11">
        <v>211</v>
      </c>
      <c r="N28" s="8" t="s">
        <v>7852</v>
      </c>
      <c r="O28" s="11">
        <v>3790</v>
      </c>
      <c r="P28" s="13">
        <v>43282</v>
      </c>
      <c r="Q28" s="12" t="str">
        <f t="shared" si="9"/>
        <v>01/07/2018</v>
      </c>
      <c r="R28" s="8" t="s">
        <v>23</v>
      </c>
      <c r="S28" s="11">
        <v>0</v>
      </c>
      <c r="T28" s="8">
        <v>101002</v>
      </c>
      <c r="U28" s="11">
        <v>0</v>
      </c>
      <c r="V28" s="9" t="str">
        <f t="shared" si="6"/>
        <v>2,'01/07/2018', 95, 54, 'R', 6567, 0, 300112, '01/07/2018', 19000, 211, 'Reclassificacao Investimento em Tecnologia - Software em anamento 07_2018', 3790, '01/07/2018', 'S</v>
      </c>
      <c r="W28" s="8" t="str">
        <f t="shared" si="10"/>
        <v>',0, 101002, 0</v>
      </c>
      <c r="X28" s="8" t="str">
        <f t="shared" si="11"/>
        <v>2,'01/07/2018', 95, 54, 'R', 6567, 0, 300112, '01/07/2018', 19000, 211, 'Reclassificacao Investimento em Tecnologia - Software em anamento 07_2018', 3790, '01/07/2018', 'S',0, 101002, 0</v>
      </c>
      <c r="Y28" s="8" t="s">
        <v>7741</v>
      </c>
      <c r="Z28" s="8" t="str">
        <f t="shared" si="12"/>
        <v>INSERT INTO TCBLAN (CODEMP,REFERENCIA,NUMLOTE,NUMLANC,TIPLANC,CODCTACTB,CODCONPAR,CODCENCUS,DTMOV,VLRLANC,CODHISTCTB,COMPLHIST,NUMDOC,VENCIMENTO,LIBERADO,CODUSU, CODPROJ, SEQUENCIA) VALUES(2,'01/07/2018', 95, 54, 'R', 6567, 0, 300112, '01/07/2018', 19000, 211, 'Reclassificacao Investimento em Tecnologia - Software em anamento 07_2018', 3790, '01/07/2018', 'S',0, 101002, 0)</v>
      </c>
    </row>
    <row r="29" spans="1:26" x14ac:dyDescent="0.2">
      <c r="A29" s="11">
        <v>2</v>
      </c>
      <c r="B29" s="13">
        <v>43282</v>
      </c>
      <c r="C29" s="12" t="str">
        <f t="shared" si="7"/>
        <v>01/07/2018</v>
      </c>
      <c r="D29" s="11">
        <v>95</v>
      </c>
      <c r="E29" s="11">
        <v>55</v>
      </c>
      <c r="F29" s="8" t="s">
        <v>296</v>
      </c>
      <c r="G29" s="8">
        <v>6567</v>
      </c>
      <c r="H29" s="11">
        <v>0</v>
      </c>
      <c r="I29" s="11">
        <v>300112</v>
      </c>
      <c r="J29" s="13">
        <v>43282</v>
      </c>
      <c r="K29" s="12" t="str">
        <f t="shared" si="8"/>
        <v>01/07/2018</v>
      </c>
      <c r="L29" s="4">
        <v>6128.8</v>
      </c>
      <c r="M29" s="11">
        <v>211</v>
      </c>
      <c r="N29" s="8" t="s">
        <v>7852</v>
      </c>
      <c r="O29" s="11">
        <v>3738</v>
      </c>
      <c r="P29" s="13">
        <v>43282</v>
      </c>
      <c r="Q29" s="12" t="str">
        <f t="shared" si="9"/>
        <v>01/07/2018</v>
      </c>
      <c r="R29" s="8" t="s">
        <v>23</v>
      </c>
      <c r="S29" s="11">
        <v>0</v>
      </c>
      <c r="T29" s="8">
        <v>101002</v>
      </c>
      <c r="U29" s="11">
        <v>0</v>
      </c>
      <c r="V29" s="9" t="str">
        <f t="shared" si="6"/>
        <v>2,'01/07/2018', 95, 55, 'R', 6567, 0, 300112, '01/07/2018', 6128,8, 211, 'Reclassificacao Investimento em Tecnologia - Software em anamento 07_2018', 3738, '01/07/2018', 'S</v>
      </c>
      <c r="W29" s="8" t="str">
        <f t="shared" si="10"/>
        <v>',0, 101002, 0</v>
      </c>
      <c r="X29" s="8" t="str">
        <f t="shared" si="11"/>
        <v>2,'01/07/2018', 95, 55, 'R', 6567, 0, 300112, '01/07/2018', 6128,8, 211, 'Reclassificacao Investimento em Tecnologia - Software em anamento 07_2018', 3738, '01/07/2018', 'S',0, 101002, 0</v>
      </c>
      <c r="Y29" s="8" t="s">
        <v>7741</v>
      </c>
      <c r="Z29" s="8" t="str">
        <f t="shared" si="12"/>
        <v>INSERT INTO TCBLAN (CODEMP,REFERENCIA,NUMLOTE,NUMLANC,TIPLANC,CODCTACTB,CODCONPAR,CODCENCUS,DTMOV,VLRLANC,CODHISTCTB,COMPLHIST,NUMDOC,VENCIMENTO,LIBERADO,CODUSU, CODPROJ, SEQUENCIA) VALUES(2,'01/07/2018', 95, 55, 'R', 6567, 0, 300112, '01/07/2018', 6128,8, 211, 'Reclassificacao Investimento em Tecnologia - Software em anamento 07_2018', 3738, '01/07/2018', 'S',0, 101002, 0)</v>
      </c>
    </row>
    <row r="30" spans="1:26" x14ac:dyDescent="0.2">
      <c r="A30" s="11">
        <v>2</v>
      </c>
      <c r="B30" s="13">
        <v>43282</v>
      </c>
      <c r="C30" s="12" t="str">
        <f t="shared" si="7"/>
        <v>01/07/2018</v>
      </c>
      <c r="D30" s="11">
        <v>95</v>
      </c>
      <c r="E30" s="11">
        <v>56</v>
      </c>
      <c r="F30" s="8" t="s">
        <v>296</v>
      </c>
      <c r="G30" s="8">
        <v>6567</v>
      </c>
      <c r="H30" s="11">
        <v>0</v>
      </c>
      <c r="I30" s="11">
        <v>300112</v>
      </c>
      <c r="J30" s="13">
        <v>43282</v>
      </c>
      <c r="K30" s="12" t="str">
        <f t="shared" si="8"/>
        <v>01/07/2018</v>
      </c>
      <c r="L30" s="4">
        <v>9896.5</v>
      </c>
      <c r="M30" s="11">
        <v>211</v>
      </c>
      <c r="N30" s="8" t="s">
        <v>7852</v>
      </c>
      <c r="O30" s="11">
        <v>36</v>
      </c>
      <c r="P30" s="13">
        <v>43282</v>
      </c>
      <c r="Q30" s="12" t="str">
        <f t="shared" si="9"/>
        <v>01/07/2018</v>
      </c>
      <c r="R30" s="8" t="s">
        <v>23</v>
      </c>
      <c r="S30" s="11">
        <v>0</v>
      </c>
      <c r="T30" s="8">
        <v>101024</v>
      </c>
      <c r="U30" s="11">
        <v>0</v>
      </c>
      <c r="V30" s="9" t="str">
        <f t="shared" si="6"/>
        <v>2,'01/07/2018', 95, 56, 'R', 6567, 0, 300112, '01/07/2018', 9896,5, 211, 'Reclassificacao Investimento em Tecnologia - Software em anamento 07_2018', 36, '01/07/2018', 'S</v>
      </c>
      <c r="W30" s="8" t="str">
        <f t="shared" si="10"/>
        <v>',0, 101024, 0</v>
      </c>
      <c r="X30" s="8" t="str">
        <f t="shared" si="11"/>
        <v>2,'01/07/2018', 95, 56, 'R', 6567, 0, 300112, '01/07/2018', 9896,5, 211, 'Reclassificacao Investimento em Tecnologia - Software em anamento 07_2018', 36, '01/07/2018', 'S',0, 101024, 0</v>
      </c>
      <c r="Y30" s="8" t="s">
        <v>7741</v>
      </c>
      <c r="Z30" s="8" t="str">
        <f t="shared" si="12"/>
        <v>INSERT INTO TCBLAN (CODEMP,REFERENCIA,NUMLOTE,NUMLANC,TIPLANC,CODCTACTB,CODCONPAR,CODCENCUS,DTMOV,VLRLANC,CODHISTCTB,COMPLHIST,NUMDOC,VENCIMENTO,LIBERADO,CODUSU, CODPROJ, SEQUENCIA) VALUES(2,'01/07/2018', 95, 56, 'R', 6567, 0, 300112, '01/07/2018', 9896,5, 211, 'Reclassificacao Investimento em Tecnologia - Software em anamento 07_2018', 36, '01/07/2018', 'S',0, 101024, 0)</v>
      </c>
    </row>
    <row r="31" spans="1:26" x14ac:dyDescent="0.2">
      <c r="A31" s="11">
        <v>2</v>
      </c>
      <c r="B31" s="13">
        <v>43282</v>
      </c>
      <c r="C31" s="12" t="str">
        <f t="shared" si="7"/>
        <v>01/07/2018</v>
      </c>
      <c r="D31" s="11">
        <v>95</v>
      </c>
      <c r="E31" s="11">
        <v>57</v>
      </c>
      <c r="F31" s="8" t="s">
        <v>296</v>
      </c>
      <c r="G31" s="8">
        <v>6567</v>
      </c>
      <c r="H31" s="11">
        <v>0</v>
      </c>
      <c r="I31" s="11">
        <v>300112</v>
      </c>
      <c r="J31" s="13">
        <v>43282</v>
      </c>
      <c r="K31" s="12" t="str">
        <f t="shared" si="8"/>
        <v>01/07/2018</v>
      </c>
      <c r="L31" s="4">
        <v>14536</v>
      </c>
      <c r="M31" s="11">
        <v>211</v>
      </c>
      <c r="N31" s="8" t="s">
        <v>7852</v>
      </c>
      <c r="O31" s="11">
        <v>3689</v>
      </c>
      <c r="P31" s="13">
        <v>43282</v>
      </c>
      <c r="Q31" s="12" t="str">
        <f t="shared" si="9"/>
        <v>01/07/2018</v>
      </c>
      <c r="R31" s="8" t="s">
        <v>23</v>
      </c>
      <c r="S31" s="11">
        <v>0</v>
      </c>
      <c r="T31" s="8">
        <v>101024</v>
      </c>
      <c r="U31" s="11">
        <v>0</v>
      </c>
      <c r="V31" s="9" t="str">
        <f t="shared" si="6"/>
        <v>2,'01/07/2018', 95, 57, 'R', 6567, 0, 300112, '01/07/2018', 14536, 211, 'Reclassificacao Investimento em Tecnologia - Software em anamento 07_2018', 3689, '01/07/2018', 'S</v>
      </c>
      <c r="W31" s="8" t="str">
        <f t="shared" si="10"/>
        <v>',0, 101024, 0</v>
      </c>
      <c r="X31" s="8" t="str">
        <f t="shared" si="11"/>
        <v>2,'01/07/2018', 95, 57, 'R', 6567, 0, 300112, '01/07/2018', 14536, 211, 'Reclassificacao Investimento em Tecnologia - Software em anamento 07_2018', 3689, '01/07/2018', 'S',0, 101024, 0</v>
      </c>
      <c r="Y31" s="8" t="s">
        <v>7741</v>
      </c>
      <c r="Z31" s="8" t="str">
        <f t="shared" si="12"/>
        <v>INSERT INTO TCBLAN (CODEMP,REFERENCIA,NUMLOTE,NUMLANC,TIPLANC,CODCTACTB,CODCONPAR,CODCENCUS,DTMOV,VLRLANC,CODHISTCTB,COMPLHIST,NUMDOC,VENCIMENTO,LIBERADO,CODUSU, CODPROJ, SEQUENCIA) VALUES(2,'01/07/2018', 95, 57, 'R', 6567, 0, 300112, '01/07/2018', 14536, 211, 'Reclassificacao Investimento em Tecnologia - Software em anamento 07_2018', 3689, '01/07/2018', 'S',0, 101024, 0)</v>
      </c>
    </row>
    <row r="32" spans="1:26" x14ac:dyDescent="0.2">
      <c r="A32" s="11">
        <v>2</v>
      </c>
      <c r="B32" s="13">
        <v>43282</v>
      </c>
      <c r="C32" s="12" t="str">
        <f t="shared" si="7"/>
        <v>01/07/2018</v>
      </c>
      <c r="D32" s="11">
        <v>95</v>
      </c>
      <c r="E32" s="11">
        <v>58</v>
      </c>
      <c r="F32" s="8" t="s">
        <v>296</v>
      </c>
      <c r="G32" s="8">
        <v>6567</v>
      </c>
      <c r="H32" s="11">
        <v>0</v>
      </c>
      <c r="I32" s="11">
        <v>300112</v>
      </c>
      <c r="J32" s="13">
        <v>43282</v>
      </c>
      <c r="K32" s="12" t="str">
        <f t="shared" si="8"/>
        <v>01/07/2018</v>
      </c>
      <c r="L32" s="4">
        <v>14536</v>
      </c>
      <c r="M32" s="11">
        <v>211</v>
      </c>
      <c r="N32" s="8" t="s">
        <v>7852</v>
      </c>
      <c r="O32" s="11">
        <v>3769</v>
      </c>
      <c r="P32" s="13">
        <v>43282</v>
      </c>
      <c r="Q32" s="12" t="str">
        <f t="shared" si="9"/>
        <v>01/07/2018</v>
      </c>
      <c r="R32" s="8" t="s">
        <v>23</v>
      </c>
      <c r="S32" s="11">
        <v>0</v>
      </c>
      <c r="T32" s="8">
        <v>101024</v>
      </c>
      <c r="U32" s="11">
        <v>0</v>
      </c>
      <c r="V32" s="9" t="str">
        <f t="shared" si="6"/>
        <v>2,'01/07/2018', 95, 58, 'R', 6567, 0, 300112, '01/07/2018', 14536, 211, 'Reclassificacao Investimento em Tecnologia - Software em anamento 07_2018', 3769, '01/07/2018', 'S</v>
      </c>
      <c r="W32" s="8" t="str">
        <f t="shared" si="10"/>
        <v>',0, 101024, 0</v>
      </c>
      <c r="X32" s="8" t="str">
        <f t="shared" si="11"/>
        <v>2,'01/07/2018', 95, 58, 'R', 6567, 0, 300112, '01/07/2018', 14536, 211, 'Reclassificacao Investimento em Tecnologia - Software em anamento 07_2018', 3769, '01/07/2018', 'S',0, 101024, 0</v>
      </c>
      <c r="Y32" s="8" t="s">
        <v>7741</v>
      </c>
      <c r="Z32" s="8" t="str">
        <f t="shared" si="12"/>
        <v>INSERT INTO TCBLAN (CODEMP,REFERENCIA,NUMLOTE,NUMLANC,TIPLANC,CODCTACTB,CODCONPAR,CODCENCUS,DTMOV,VLRLANC,CODHISTCTB,COMPLHIST,NUMDOC,VENCIMENTO,LIBERADO,CODUSU, CODPROJ, SEQUENCIA) VALUES(2,'01/07/2018', 95, 58, 'R', 6567, 0, 300112, '01/07/2018', 14536, 211, 'Reclassificacao Investimento em Tecnologia - Software em anamento 07_2018', 3769, '01/07/2018', 'S',0, 101024, 0)</v>
      </c>
    </row>
    <row r="33" spans="1:26" x14ac:dyDescent="0.2">
      <c r="A33" s="11">
        <v>2</v>
      </c>
      <c r="B33" s="13">
        <v>43282</v>
      </c>
      <c r="C33" s="12" t="str">
        <f t="shared" si="7"/>
        <v>01/07/2018</v>
      </c>
      <c r="D33" s="11">
        <v>95</v>
      </c>
      <c r="E33" s="11">
        <v>59</v>
      </c>
      <c r="F33" s="8" t="s">
        <v>20</v>
      </c>
      <c r="G33" s="8">
        <v>2927</v>
      </c>
      <c r="H33" s="11">
        <v>0</v>
      </c>
      <c r="I33" s="11">
        <v>300112</v>
      </c>
      <c r="J33" s="13">
        <v>43282</v>
      </c>
      <c r="K33" s="12" t="str">
        <f t="shared" si="8"/>
        <v>01/07/2018</v>
      </c>
      <c r="L33" s="4">
        <v>14538</v>
      </c>
      <c r="M33" s="11">
        <v>211</v>
      </c>
      <c r="N33" s="8" t="s">
        <v>7852</v>
      </c>
      <c r="O33" s="11">
        <v>3793</v>
      </c>
      <c r="P33" s="13">
        <v>43282</v>
      </c>
      <c r="Q33" s="12" t="str">
        <f t="shared" si="9"/>
        <v>01/07/2018</v>
      </c>
      <c r="R33" s="8" t="s">
        <v>23</v>
      </c>
      <c r="S33" s="11">
        <v>0</v>
      </c>
      <c r="T33" s="8">
        <v>101024</v>
      </c>
      <c r="U33" s="11">
        <v>0</v>
      </c>
      <c r="V33" s="9" t="str">
        <f t="shared" si="6"/>
        <v>2,'01/07/2018', 95, 59, 'D', 2927, 0, 300112, '01/07/2018', 14538, 211, 'Reclassificacao Investimento em Tecnologia - Software em anamento 07_2018', 3793, '01/07/2018', 'S</v>
      </c>
      <c r="W33" s="8" t="str">
        <f t="shared" si="10"/>
        <v>',0, 101024, 0</v>
      </c>
      <c r="X33" s="8" t="str">
        <f t="shared" si="11"/>
        <v>2,'01/07/2018', 95, 59, 'D', 2927, 0, 300112, '01/07/2018', 14538, 211, 'Reclassificacao Investimento em Tecnologia - Software em anamento 07_2018', 3793, '01/07/2018', 'S',0, 101024, 0</v>
      </c>
      <c r="Y33" s="8" t="s">
        <v>7741</v>
      </c>
      <c r="Z33" s="8" t="str">
        <f t="shared" si="12"/>
        <v>INSERT INTO TCBLAN (CODEMP,REFERENCIA,NUMLOTE,NUMLANC,TIPLANC,CODCTACTB,CODCONPAR,CODCENCUS,DTMOV,VLRLANC,CODHISTCTB,COMPLHIST,NUMDOC,VENCIMENTO,LIBERADO,CODUSU, CODPROJ, SEQUENCIA) VALUES(2,'01/07/2018', 95, 59, 'D', 2927, 0, 300112, '01/07/2018', 14538, 211, 'Reclassificacao Investimento em Tecnologia - Software em anamento 07_2018', 3793, '01/07/2018', 'S',0, 101024, 0)</v>
      </c>
    </row>
    <row r="34" spans="1:26" x14ac:dyDescent="0.2">
      <c r="A34" s="11">
        <v>2</v>
      </c>
      <c r="B34" s="13">
        <v>43282</v>
      </c>
      <c r="C34" s="12" t="str">
        <f t="shared" si="7"/>
        <v>01/07/2018</v>
      </c>
      <c r="D34" s="11">
        <v>95</v>
      </c>
      <c r="E34" s="11">
        <v>60</v>
      </c>
      <c r="F34" s="8" t="s">
        <v>20</v>
      </c>
      <c r="G34" s="8">
        <v>2927</v>
      </c>
      <c r="H34" s="11">
        <v>0</v>
      </c>
      <c r="I34" s="11">
        <v>300112</v>
      </c>
      <c r="J34" s="13">
        <v>43282</v>
      </c>
      <c r="K34" s="12" t="str">
        <f t="shared" si="8"/>
        <v>01/07/2018</v>
      </c>
      <c r="L34" s="4">
        <v>8330</v>
      </c>
      <c r="M34" s="11">
        <v>211</v>
      </c>
      <c r="N34" s="8" t="s">
        <v>7852</v>
      </c>
      <c r="O34" s="11">
        <v>3749</v>
      </c>
      <c r="P34" s="13">
        <v>43282</v>
      </c>
      <c r="Q34" s="12" t="str">
        <f t="shared" si="9"/>
        <v>01/07/2018</v>
      </c>
      <c r="R34" s="8" t="s">
        <v>23</v>
      </c>
      <c r="S34" s="11">
        <v>0</v>
      </c>
      <c r="T34" s="8">
        <v>101024</v>
      </c>
      <c r="U34" s="11">
        <v>0</v>
      </c>
      <c r="V34" s="9" t="str">
        <f t="shared" si="6"/>
        <v>2,'01/07/2018', 95, 60, 'D', 2927, 0, 300112, '01/07/2018', 8330, 211, 'Reclassificacao Investimento em Tecnologia - Software em anamento 07_2018', 3749, '01/07/2018', 'S</v>
      </c>
      <c r="W34" s="8" t="str">
        <f t="shared" si="10"/>
        <v>',0, 101024, 0</v>
      </c>
      <c r="X34" s="8" t="str">
        <f t="shared" si="11"/>
        <v>2,'01/07/2018', 95, 60, 'D', 2927, 0, 300112, '01/07/2018', 8330, 211, 'Reclassificacao Investimento em Tecnologia - Software em anamento 07_2018', 3749, '01/07/2018', 'S',0, 101024, 0</v>
      </c>
      <c r="Y34" s="8" t="s">
        <v>7741</v>
      </c>
      <c r="Z34" s="8" t="str">
        <f t="shared" si="12"/>
        <v>INSERT INTO TCBLAN (CODEMP,REFERENCIA,NUMLOTE,NUMLANC,TIPLANC,CODCTACTB,CODCONPAR,CODCENCUS,DTMOV,VLRLANC,CODHISTCTB,COMPLHIST,NUMDOC,VENCIMENTO,LIBERADO,CODUSU, CODPROJ, SEQUENCIA) VALUES(2,'01/07/2018', 95, 60, 'D', 2927, 0, 300112, '01/07/2018', 8330, 211, 'Reclassificacao Investimento em Tecnologia - Software em anamento 07_2018', 3749, '01/07/2018', 'S',0, 101024, 0)</v>
      </c>
    </row>
    <row r="35" spans="1:26" x14ac:dyDescent="0.2">
      <c r="A35" s="11">
        <v>2</v>
      </c>
      <c r="B35" s="13">
        <v>43282</v>
      </c>
      <c r="C35" s="12" t="str">
        <f t="shared" si="7"/>
        <v>01/07/2018</v>
      </c>
      <c r="D35" s="11">
        <v>95</v>
      </c>
      <c r="E35" s="11">
        <v>61</v>
      </c>
      <c r="F35" s="8" t="s">
        <v>20</v>
      </c>
      <c r="G35" s="8">
        <v>2927</v>
      </c>
      <c r="H35" s="11">
        <v>0</v>
      </c>
      <c r="I35" s="11">
        <v>300112</v>
      </c>
      <c r="J35" s="13">
        <v>43282</v>
      </c>
      <c r="K35" s="12" t="str">
        <f t="shared" si="8"/>
        <v>01/07/2018</v>
      </c>
      <c r="L35" s="4">
        <v>3958.5</v>
      </c>
      <c r="M35" s="11">
        <v>211</v>
      </c>
      <c r="N35" s="8" t="s">
        <v>7852</v>
      </c>
      <c r="O35" s="11">
        <v>37</v>
      </c>
      <c r="P35" s="13">
        <v>43282</v>
      </c>
      <c r="Q35" s="12" t="str">
        <f t="shared" si="9"/>
        <v>01/07/2018</v>
      </c>
      <c r="R35" s="8" t="s">
        <v>23</v>
      </c>
      <c r="S35" s="11">
        <v>0</v>
      </c>
      <c r="T35" s="8">
        <v>101024</v>
      </c>
      <c r="U35" s="11">
        <v>0</v>
      </c>
      <c r="V35" s="9" t="str">
        <f t="shared" si="6"/>
        <v>2,'01/07/2018', 95, 61, 'D', 2927, 0, 300112, '01/07/2018', 3958,5, 211, 'Reclassificacao Investimento em Tecnologia - Software em anamento 07_2018', 37, '01/07/2018', 'S</v>
      </c>
      <c r="W35" s="8" t="str">
        <f t="shared" si="10"/>
        <v>',0, 101024, 0</v>
      </c>
      <c r="X35" s="8" t="str">
        <f t="shared" si="11"/>
        <v>2,'01/07/2018', 95, 61, 'D', 2927, 0, 300112, '01/07/2018', 3958,5, 211, 'Reclassificacao Investimento em Tecnologia - Software em anamento 07_2018', 37, '01/07/2018', 'S',0, 101024, 0</v>
      </c>
      <c r="Y35" s="8" t="s">
        <v>7741</v>
      </c>
      <c r="Z35" s="8" t="str">
        <f t="shared" si="12"/>
        <v>INSERT INTO TCBLAN (CODEMP,REFERENCIA,NUMLOTE,NUMLANC,TIPLANC,CODCTACTB,CODCONPAR,CODCENCUS,DTMOV,VLRLANC,CODHISTCTB,COMPLHIST,NUMDOC,VENCIMENTO,LIBERADO,CODUSU, CODPROJ, SEQUENCIA) VALUES(2,'01/07/2018', 95, 61, 'D', 2927, 0, 300112, '01/07/2018', 3958,5, 211, 'Reclassificacao Investimento em Tecnologia - Software em anamento 07_2018', 37, '01/07/2018', 'S',0, 101024, 0)</v>
      </c>
    </row>
    <row r="36" spans="1:26" x14ac:dyDescent="0.2">
      <c r="A36" s="11">
        <v>2</v>
      </c>
      <c r="B36" s="13">
        <v>43282</v>
      </c>
      <c r="C36" s="12" t="str">
        <f t="shared" si="7"/>
        <v>01/07/2018</v>
      </c>
      <c r="D36" s="11">
        <v>95</v>
      </c>
      <c r="E36" s="11">
        <v>62</v>
      </c>
      <c r="F36" s="8" t="s">
        <v>20</v>
      </c>
      <c r="G36" s="8">
        <v>2927</v>
      </c>
      <c r="H36" s="11">
        <v>0</v>
      </c>
      <c r="I36" s="11">
        <v>300112</v>
      </c>
      <c r="J36" s="13">
        <v>43282</v>
      </c>
      <c r="K36" s="12" t="str">
        <f t="shared" si="8"/>
        <v>01/07/2018</v>
      </c>
      <c r="L36" s="4">
        <v>9896.5</v>
      </c>
      <c r="M36" s="11">
        <v>211</v>
      </c>
      <c r="N36" s="8" t="s">
        <v>7852</v>
      </c>
      <c r="O36" s="11">
        <v>59</v>
      </c>
      <c r="P36" s="13">
        <v>43282</v>
      </c>
      <c r="Q36" s="12" t="str">
        <f t="shared" si="9"/>
        <v>01/07/2018</v>
      </c>
      <c r="R36" s="8" t="s">
        <v>23</v>
      </c>
      <c r="S36" s="11">
        <v>0</v>
      </c>
      <c r="T36" s="8">
        <v>101024</v>
      </c>
      <c r="U36" s="11">
        <v>0</v>
      </c>
      <c r="V36" s="9" t="str">
        <f t="shared" si="6"/>
        <v>2,'01/07/2018', 95, 62, 'D', 2927, 0, 300112, '01/07/2018', 9896,5, 211, 'Reclassificacao Investimento em Tecnologia - Software em anamento 07_2018', 59, '01/07/2018', 'S</v>
      </c>
      <c r="W36" s="8" t="str">
        <f t="shared" si="10"/>
        <v>',0, 101024, 0</v>
      </c>
      <c r="X36" s="8" t="str">
        <f t="shared" si="11"/>
        <v>2,'01/07/2018', 95, 62, 'D', 2927, 0, 300112, '01/07/2018', 9896,5, 211, 'Reclassificacao Investimento em Tecnologia - Software em anamento 07_2018', 59, '01/07/2018', 'S',0, 101024, 0</v>
      </c>
      <c r="Y36" s="8" t="s">
        <v>7741</v>
      </c>
      <c r="Z36" s="8" t="str">
        <f t="shared" si="12"/>
        <v>INSERT INTO TCBLAN (CODEMP,REFERENCIA,NUMLOTE,NUMLANC,TIPLANC,CODCTACTB,CODCONPAR,CODCENCUS,DTMOV,VLRLANC,CODHISTCTB,COMPLHIST,NUMDOC,VENCIMENTO,LIBERADO,CODUSU, CODPROJ, SEQUENCIA) VALUES(2,'01/07/2018', 95, 62, 'D', 2927, 0, 300112, '01/07/2018', 9896,5, 211, 'Reclassificacao Investimento em Tecnologia - Software em anamento 07_2018', 59, '01/07/2018', 'S',0, 101024, 0)</v>
      </c>
    </row>
    <row r="37" spans="1:26" x14ac:dyDescent="0.2">
      <c r="A37" s="11">
        <v>2</v>
      </c>
      <c r="B37" s="13">
        <v>43282</v>
      </c>
      <c r="C37" s="12" t="str">
        <f t="shared" si="7"/>
        <v>01/07/2018</v>
      </c>
      <c r="D37" s="11">
        <v>95</v>
      </c>
      <c r="E37" s="11">
        <v>63</v>
      </c>
      <c r="F37" s="8" t="s">
        <v>20</v>
      </c>
      <c r="G37" s="8">
        <v>2927</v>
      </c>
      <c r="H37" s="11">
        <v>0</v>
      </c>
      <c r="I37" s="11">
        <v>300112</v>
      </c>
      <c r="J37" s="13">
        <v>43282</v>
      </c>
      <c r="K37" s="12" t="str">
        <f t="shared" si="8"/>
        <v>01/07/2018</v>
      </c>
      <c r="L37" s="4">
        <v>8699.6</v>
      </c>
      <c r="M37" s="11">
        <v>211</v>
      </c>
      <c r="N37" s="8" t="s">
        <v>7852</v>
      </c>
      <c r="O37" s="11">
        <v>6153</v>
      </c>
      <c r="P37" s="13">
        <v>43282</v>
      </c>
      <c r="Q37" s="12" t="str">
        <f t="shared" si="9"/>
        <v>01/07/2018</v>
      </c>
      <c r="R37" s="8" t="s">
        <v>23</v>
      </c>
      <c r="S37" s="11">
        <v>0</v>
      </c>
      <c r="T37" s="8">
        <v>101024</v>
      </c>
      <c r="U37" s="11">
        <v>0</v>
      </c>
      <c r="V37" s="9" t="str">
        <f t="shared" si="6"/>
        <v>2,'01/07/2018', 95, 63, 'D', 2927, 0, 300112, '01/07/2018', 8699,6, 211, 'Reclassificacao Investimento em Tecnologia - Software em anamento 07_2018', 6153, '01/07/2018', 'S</v>
      </c>
      <c r="W37" s="8" t="str">
        <f t="shared" si="10"/>
        <v>',0, 101024, 0</v>
      </c>
      <c r="X37" s="8" t="str">
        <f t="shared" si="11"/>
        <v>2,'01/07/2018', 95, 63, 'D', 2927, 0, 300112, '01/07/2018', 8699,6, 211, 'Reclassificacao Investimento em Tecnologia - Software em anamento 07_2018', 6153, '01/07/2018', 'S',0, 101024, 0</v>
      </c>
      <c r="Y37" s="8" t="s">
        <v>7741</v>
      </c>
      <c r="Z37" s="8" t="str">
        <f t="shared" si="12"/>
        <v>INSERT INTO TCBLAN (CODEMP,REFERENCIA,NUMLOTE,NUMLANC,TIPLANC,CODCTACTB,CODCONPAR,CODCENCUS,DTMOV,VLRLANC,CODHISTCTB,COMPLHIST,NUMDOC,VENCIMENTO,LIBERADO,CODUSU, CODPROJ, SEQUENCIA) VALUES(2,'01/07/2018', 95, 63, 'D', 2927, 0, 300112, '01/07/2018', 8699,6, 211, 'Reclassificacao Investimento em Tecnologia - Software em anamento 07_2018', 6153, '01/07/2018', 'S',0, 101024, 0)</v>
      </c>
    </row>
    <row r="38" spans="1:26" x14ac:dyDescent="0.2">
      <c r="A38" s="11">
        <v>2</v>
      </c>
      <c r="B38" s="13">
        <v>43282</v>
      </c>
      <c r="C38" s="12" t="str">
        <f t="shared" si="7"/>
        <v>01/07/2018</v>
      </c>
      <c r="D38" s="11">
        <v>95</v>
      </c>
      <c r="E38" s="11">
        <v>64</v>
      </c>
      <c r="F38" s="8" t="s">
        <v>20</v>
      </c>
      <c r="G38" s="8">
        <v>2927</v>
      </c>
      <c r="H38" s="11">
        <v>0</v>
      </c>
      <c r="I38" s="11">
        <v>300112</v>
      </c>
      <c r="J38" s="13">
        <v>43282</v>
      </c>
      <c r="K38" s="12" t="str">
        <f t="shared" si="8"/>
        <v>01/07/2018</v>
      </c>
      <c r="L38" s="4">
        <v>16706.66</v>
      </c>
      <c r="M38" s="11">
        <v>211</v>
      </c>
      <c r="N38" s="8" t="s">
        <v>7852</v>
      </c>
      <c r="O38" s="11">
        <v>3725</v>
      </c>
      <c r="P38" s="13">
        <v>43282</v>
      </c>
      <c r="Q38" s="12" t="str">
        <f t="shared" si="9"/>
        <v>01/07/2018</v>
      </c>
      <c r="R38" s="8" t="s">
        <v>23</v>
      </c>
      <c r="S38" s="11">
        <v>0</v>
      </c>
      <c r="T38" s="8">
        <v>101015</v>
      </c>
      <c r="U38" s="11">
        <v>0</v>
      </c>
      <c r="V38" s="9" t="str">
        <f t="shared" si="6"/>
        <v>2,'01/07/2018', 95, 64, 'D', 2927, 0, 300112, '01/07/2018', 16706,66, 211, 'Reclassificacao Investimento em Tecnologia - Software em anamento 07_2018', 3725, '01/07/2018', 'S</v>
      </c>
      <c r="W38" s="8" t="str">
        <f t="shared" si="10"/>
        <v>',0, 101015, 0</v>
      </c>
      <c r="X38" s="8" t="str">
        <f t="shared" si="11"/>
        <v>2,'01/07/2018', 95, 64, 'D', 2927, 0, 300112, '01/07/2018', 16706,66, 211, 'Reclassificacao Investimento em Tecnologia - Software em anamento 07_2018', 3725, '01/07/2018', 'S',0, 101015, 0</v>
      </c>
      <c r="Y38" s="8" t="s">
        <v>7741</v>
      </c>
      <c r="Z38" s="8" t="str">
        <f t="shared" si="12"/>
        <v>INSERT INTO TCBLAN (CODEMP,REFERENCIA,NUMLOTE,NUMLANC,TIPLANC,CODCTACTB,CODCONPAR,CODCENCUS,DTMOV,VLRLANC,CODHISTCTB,COMPLHIST,NUMDOC,VENCIMENTO,LIBERADO,CODUSU, CODPROJ, SEQUENCIA) VALUES(2,'01/07/2018', 95, 64, 'D', 2927, 0, 300112, '01/07/2018', 16706,66, 211, 'Reclassificacao Investimento em Tecnologia - Software em anamento 07_2018', 3725, '01/07/2018', 'S',0, 101015, 0)</v>
      </c>
    </row>
    <row r="39" spans="1:26" x14ac:dyDescent="0.2">
      <c r="A39" s="11">
        <v>2</v>
      </c>
      <c r="B39" s="13">
        <v>43282</v>
      </c>
      <c r="C39" s="12" t="str">
        <f t="shared" si="7"/>
        <v>01/07/2018</v>
      </c>
      <c r="D39" s="11">
        <v>95</v>
      </c>
      <c r="E39" s="11">
        <v>65</v>
      </c>
      <c r="F39" s="8" t="s">
        <v>20</v>
      </c>
      <c r="G39" s="8">
        <v>2927</v>
      </c>
      <c r="H39" s="11">
        <v>0</v>
      </c>
      <c r="I39" s="11">
        <v>300112</v>
      </c>
      <c r="J39" s="13">
        <v>43282</v>
      </c>
      <c r="K39" s="12" t="str">
        <f t="shared" si="8"/>
        <v>01/07/2018</v>
      </c>
      <c r="L39" s="4">
        <v>17812.5</v>
      </c>
      <c r="M39" s="11">
        <v>211</v>
      </c>
      <c r="N39" s="8" t="s">
        <v>7852</v>
      </c>
      <c r="O39" s="11">
        <v>3674</v>
      </c>
      <c r="P39" s="13">
        <v>43282</v>
      </c>
      <c r="Q39" s="12" t="str">
        <f t="shared" si="9"/>
        <v>01/07/2018</v>
      </c>
      <c r="R39" s="8" t="s">
        <v>23</v>
      </c>
      <c r="S39" s="11">
        <v>0</v>
      </c>
      <c r="T39" s="8">
        <v>101024</v>
      </c>
      <c r="U39" s="11">
        <v>0</v>
      </c>
      <c r="V39" s="9" t="str">
        <f t="shared" si="6"/>
        <v>2,'01/07/2018', 95, 65, 'D', 2927, 0, 300112, '01/07/2018', 17812,5, 211, 'Reclassificacao Investimento em Tecnologia - Software em anamento 07_2018', 3674, '01/07/2018', 'S</v>
      </c>
      <c r="W39" s="8" t="str">
        <f t="shared" si="10"/>
        <v>',0, 101024, 0</v>
      </c>
      <c r="X39" s="8" t="str">
        <f t="shared" si="11"/>
        <v>2,'01/07/2018', 95, 65, 'D', 2927, 0, 300112, '01/07/2018', 17812,5, 211, 'Reclassificacao Investimento em Tecnologia - Software em anamento 07_2018', 3674, '01/07/2018', 'S',0, 101024, 0</v>
      </c>
      <c r="Y39" s="8" t="s">
        <v>7741</v>
      </c>
      <c r="Z39" s="8" t="str">
        <f t="shared" si="12"/>
        <v>INSERT INTO TCBLAN (CODEMP,REFERENCIA,NUMLOTE,NUMLANC,TIPLANC,CODCTACTB,CODCONPAR,CODCENCUS,DTMOV,VLRLANC,CODHISTCTB,COMPLHIST,NUMDOC,VENCIMENTO,LIBERADO,CODUSU, CODPROJ, SEQUENCIA) VALUES(2,'01/07/2018', 95, 65, 'D', 2927, 0, 300112, '01/07/2018', 17812,5, 211, 'Reclassificacao Investimento em Tecnologia - Software em anamento 07_2018', 3674, '01/07/2018', 'S',0, 101024, 0)</v>
      </c>
    </row>
    <row r="40" spans="1:26" x14ac:dyDescent="0.2">
      <c r="A40" s="11">
        <v>2</v>
      </c>
      <c r="B40" s="13">
        <v>43282</v>
      </c>
      <c r="C40" s="12" t="str">
        <f t="shared" si="7"/>
        <v>01/07/2018</v>
      </c>
      <c r="D40" s="11">
        <v>95</v>
      </c>
      <c r="E40" s="11">
        <v>66</v>
      </c>
      <c r="F40" s="8" t="s">
        <v>20</v>
      </c>
      <c r="G40" s="8">
        <v>2927</v>
      </c>
      <c r="H40" s="11">
        <v>0</v>
      </c>
      <c r="I40" s="11">
        <v>300104</v>
      </c>
      <c r="J40" s="13">
        <v>43282</v>
      </c>
      <c r="K40" s="12" t="str">
        <f t="shared" si="8"/>
        <v>01/07/2018</v>
      </c>
      <c r="L40" s="4">
        <v>6076</v>
      </c>
      <c r="M40" s="11">
        <v>211</v>
      </c>
      <c r="N40" s="8" t="s">
        <v>7852</v>
      </c>
      <c r="O40" s="11">
        <v>645</v>
      </c>
      <c r="P40" s="13">
        <v>43282</v>
      </c>
      <c r="Q40" s="12" t="str">
        <f t="shared" si="9"/>
        <v>01/07/2018</v>
      </c>
      <c r="R40" s="8" t="s">
        <v>23</v>
      </c>
      <c r="S40" s="11">
        <v>0</v>
      </c>
      <c r="T40" s="8">
        <v>101024</v>
      </c>
      <c r="U40" s="11">
        <v>0</v>
      </c>
      <c r="V40" s="9" t="str">
        <f t="shared" si="6"/>
        <v>2,'01/07/2018', 95, 66, 'D', 2927, 0, 300104, '01/07/2018', 6076, 211, 'Reclassificacao Investimento em Tecnologia - Software em anamento 07_2018', 645, '01/07/2018', 'S</v>
      </c>
      <c r="W40" s="8" t="str">
        <f t="shared" si="10"/>
        <v>',0, 101024, 0</v>
      </c>
      <c r="X40" s="8" t="str">
        <f t="shared" si="11"/>
        <v>2,'01/07/2018', 95, 66, 'D', 2927, 0, 300104, '01/07/2018', 6076, 211, 'Reclassificacao Investimento em Tecnologia - Software em anamento 07_2018', 645, '01/07/2018', 'S',0, 101024, 0</v>
      </c>
      <c r="Y40" s="8" t="s">
        <v>7741</v>
      </c>
      <c r="Z40" s="8" t="str">
        <f t="shared" si="12"/>
        <v>INSERT INTO TCBLAN (CODEMP,REFERENCIA,NUMLOTE,NUMLANC,TIPLANC,CODCTACTB,CODCONPAR,CODCENCUS,DTMOV,VLRLANC,CODHISTCTB,COMPLHIST,NUMDOC,VENCIMENTO,LIBERADO,CODUSU, CODPROJ, SEQUENCIA) VALUES(2,'01/07/2018', 95, 66, 'D', 2927, 0, 300104, '01/07/2018', 6076, 211, 'Reclassificacao Investimento em Tecnologia - Software em anamento 07_2018', 645, '01/07/2018', 'S',0, 101024, 0)</v>
      </c>
    </row>
    <row r="41" spans="1:26" x14ac:dyDescent="0.2">
      <c r="A41" s="11">
        <v>2</v>
      </c>
      <c r="B41" s="13">
        <v>43282</v>
      </c>
      <c r="C41" s="12" t="str">
        <f t="shared" si="7"/>
        <v>01/07/2018</v>
      </c>
      <c r="D41" s="11">
        <v>95</v>
      </c>
      <c r="E41" s="11">
        <v>67</v>
      </c>
      <c r="F41" s="8" t="s">
        <v>20</v>
      </c>
      <c r="G41" s="8">
        <v>2927</v>
      </c>
      <c r="H41" s="11">
        <v>0</v>
      </c>
      <c r="I41" s="11">
        <v>300112</v>
      </c>
      <c r="J41" s="13">
        <v>43282</v>
      </c>
      <c r="K41" s="12" t="str">
        <f t="shared" si="8"/>
        <v>01/07/2018</v>
      </c>
      <c r="L41" s="4">
        <v>16706.669999999998</v>
      </c>
      <c r="M41" s="11">
        <v>211</v>
      </c>
      <c r="N41" s="8" t="s">
        <v>7852</v>
      </c>
      <c r="O41" s="11">
        <v>3724</v>
      </c>
      <c r="P41" s="13">
        <v>43282</v>
      </c>
      <c r="Q41" s="12" t="str">
        <f t="shared" si="9"/>
        <v>01/07/2018</v>
      </c>
      <c r="R41" s="8" t="s">
        <v>23</v>
      </c>
      <c r="S41" s="11">
        <v>0</v>
      </c>
      <c r="T41" s="8">
        <v>101024</v>
      </c>
      <c r="U41" s="11">
        <v>0</v>
      </c>
      <c r="V41" s="9" t="str">
        <f t="shared" si="6"/>
        <v>2,'01/07/2018', 95, 67, 'D', 2927, 0, 300112, '01/07/2018', 16706,67, 211, 'Reclassificacao Investimento em Tecnologia - Software em anamento 07_2018', 3724, '01/07/2018', 'S</v>
      </c>
      <c r="W41" s="8" t="str">
        <f t="shared" si="10"/>
        <v>',0, 101024, 0</v>
      </c>
      <c r="X41" s="8" t="str">
        <f t="shared" si="11"/>
        <v>2,'01/07/2018', 95, 67, 'D', 2927, 0, 300112, '01/07/2018', 16706,67, 211, 'Reclassificacao Investimento em Tecnologia - Software em anamento 07_2018', 3724, '01/07/2018', 'S',0, 101024, 0</v>
      </c>
      <c r="Y41" s="8" t="s">
        <v>7741</v>
      </c>
      <c r="Z41" s="8" t="str">
        <f t="shared" si="12"/>
        <v>INSERT INTO TCBLAN (CODEMP,REFERENCIA,NUMLOTE,NUMLANC,TIPLANC,CODCTACTB,CODCONPAR,CODCENCUS,DTMOV,VLRLANC,CODHISTCTB,COMPLHIST,NUMDOC,VENCIMENTO,LIBERADO,CODUSU, CODPROJ, SEQUENCIA) VALUES(2,'01/07/2018', 95, 67, 'D', 2927, 0, 300112, '01/07/2018', 16706,67, 211, 'Reclassificacao Investimento em Tecnologia - Software em anamento 07_2018', 3724, '01/07/2018', 'S',0, 101024, 0)</v>
      </c>
    </row>
    <row r="42" spans="1:26" x14ac:dyDescent="0.2">
      <c r="A42" s="11">
        <v>2</v>
      </c>
      <c r="B42" s="13">
        <v>43282</v>
      </c>
      <c r="C42" s="12" t="str">
        <f t="shared" si="7"/>
        <v>01/07/2018</v>
      </c>
      <c r="D42" s="11">
        <v>95</v>
      </c>
      <c r="E42" s="11">
        <v>68</v>
      </c>
      <c r="F42" s="8" t="s">
        <v>20</v>
      </c>
      <c r="G42" s="8">
        <v>2927</v>
      </c>
      <c r="H42" s="11">
        <v>0</v>
      </c>
      <c r="I42" s="11">
        <v>300112</v>
      </c>
      <c r="J42" s="13">
        <v>43282</v>
      </c>
      <c r="K42" s="12" t="str">
        <f t="shared" si="8"/>
        <v>01/07/2018</v>
      </c>
      <c r="L42" s="4">
        <v>3958.5</v>
      </c>
      <c r="M42" s="11">
        <v>211</v>
      </c>
      <c r="N42" s="8" t="s">
        <v>7852</v>
      </c>
      <c r="O42" s="11">
        <v>46</v>
      </c>
      <c r="P42" s="13">
        <v>43282</v>
      </c>
      <c r="Q42" s="12" t="str">
        <f t="shared" si="9"/>
        <v>01/07/2018</v>
      </c>
      <c r="R42" s="8" t="s">
        <v>23</v>
      </c>
      <c r="S42" s="11">
        <v>0</v>
      </c>
      <c r="T42" s="8">
        <v>101024</v>
      </c>
      <c r="U42" s="11">
        <v>0</v>
      </c>
      <c r="V42" s="9" t="str">
        <f t="shared" si="6"/>
        <v>2,'01/07/2018', 95, 68, 'D', 2927, 0, 300112, '01/07/2018', 3958,5, 211, 'Reclassificacao Investimento em Tecnologia - Software em anamento 07_2018', 46, '01/07/2018', 'S</v>
      </c>
      <c r="W42" s="8" t="str">
        <f t="shared" si="10"/>
        <v>',0, 101024, 0</v>
      </c>
      <c r="X42" s="8" t="str">
        <f t="shared" si="11"/>
        <v>2,'01/07/2018', 95, 68, 'D', 2927, 0, 300112, '01/07/2018', 3958,5, 211, 'Reclassificacao Investimento em Tecnologia - Software em anamento 07_2018', 46, '01/07/2018', 'S',0, 101024, 0</v>
      </c>
      <c r="Y42" s="8" t="s">
        <v>7741</v>
      </c>
      <c r="Z42" s="8" t="str">
        <f t="shared" si="12"/>
        <v>INSERT INTO TCBLAN (CODEMP,REFERENCIA,NUMLOTE,NUMLANC,TIPLANC,CODCTACTB,CODCONPAR,CODCENCUS,DTMOV,VLRLANC,CODHISTCTB,COMPLHIST,NUMDOC,VENCIMENTO,LIBERADO,CODUSU, CODPROJ, SEQUENCIA) VALUES(2,'01/07/2018', 95, 68, 'D', 2927, 0, 300112, '01/07/2018', 3958,5, 211, 'Reclassificacao Investimento em Tecnologia - Software em anamento 07_2018', 46, '01/07/2018', 'S',0, 101024, 0)</v>
      </c>
    </row>
    <row r="43" spans="1:26" x14ac:dyDescent="0.2">
      <c r="A43" s="11">
        <v>2</v>
      </c>
      <c r="B43" s="13">
        <v>43282</v>
      </c>
      <c r="C43" s="12" t="str">
        <f t="shared" si="7"/>
        <v>01/07/2018</v>
      </c>
      <c r="D43" s="11">
        <v>95</v>
      </c>
      <c r="E43" s="11">
        <v>69</v>
      </c>
      <c r="F43" s="8" t="s">
        <v>20</v>
      </c>
      <c r="G43" s="8">
        <v>2927</v>
      </c>
      <c r="H43" s="11">
        <v>0</v>
      </c>
      <c r="I43" s="11">
        <v>300112</v>
      </c>
      <c r="J43" s="13">
        <v>43282</v>
      </c>
      <c r="K43" s="12" t="str">
        <f t="shared" si="8"/>
        <v>01/07/2018</v>
      </c>
      <c r="L43" s="4">
        <v>34919.629999999997</v>
      </c>
      <c r="M43" s="11">
        <v>211</v>
      </c>
      <c r="N43" s="8" t="s">
        <v>7852</v>
      </c>
      <c r="O43" s="11">
        <v>35</v>
      </c>
      <c r="P43" s="13">
        <v>43282</v>
      </c>
      <c r="Q43" s="12" t="str">
        <f t="shared" si="9"/>
        <v>01/07/2018</v>
      </c>
      <c r="R43" s="8" t="s">
        <v>23</v>
      </c>
      <c r="S43" s="11">
        <v>0</v>
      </c>
      <c r="T43" s="8">
        <v>101024</v>
      </c>
      <c r="U43" s="11">
        <v>0</v>
      </c>
      <c r="V43" s="9" t="str">
        <f t="shared" si="6"/>
        <v>2,'01/07/2018', 95, 69, 'D', 2927, 0, 300112, '01/07/2018', 34919,63, 211, 'Reclassificacao Investimento em Tecnologia - Software em anamento 07_2018', 35, '01/07/2018', 'S</v>
      </c>
      <c r="W43" s="8" t="str">
        <f t="shared" si="10"/>
        <v>',0, 101024, 0</v>
      </c>
      <c r="X43" s="8" t="str">
        <f t="shared" si="11"/>
        <v>2,'01/07/2018', 95, 69, 'D', 2927, 0, 300112, '01/07/2018', 34919,63, 211, 'Reclassificacao Investimento em Tecnologia - Software em anamento 07_2018', 35, '01/07/2018', 'S',0, 101024, 0</v>
      </c>
      <c r="Y43" s="8" t="s">
        <v>7741</v>
      </c>
      <c r="Z43" s="8" t="str">
        <f t="shared" si="12"/>
        <v>INSERT INTO TCBLAN (CODEMP,REFERENCIA,NUMLOTE,NUMLANC,TIPLANC,CODCTACTB,CODCONPAR,CODCENCUS,DTMOV,VLRLANC,CODHISTCTB,COMPLHIST,NUMDOC,VENCIMENTO,LIBERADO,CODUSU, CODPROJ, SEQUENCIA) VALUES(2,'01/07/2018', 95, 69, 'D', 2927, 0, 300112, '01/07/2018', 34919,63, 211, 'Reclassificacao Investimento em Tecnologia - Software em anamento 07_2018', 35, '01/07/2018', 'S',0, 101024, 0)</v>
      </c>
    </row>
    <row r="44" spans="1:26" x14ac:dyDescent="0.2">
      <c r="A44" s="11">
        <v>2</v>
      </c>
      <c r="B44" s="13">
        <v>43282</v>
      </c>
      <c r="C44" s="12" t="str">
        <f t="shared" si="7"/>
        <v>01/07/2018</v>
      </c>
      <c r="D44" s="11">
        <v>95</v>
      </c>
      <c r="E44" s="11">
        <v>70</v>
      </c>
      <c r="F44" s="8" t="s">
        <v>20</v>
      </c>
      <c r="G44" s="8">
        <v>2927</v>
      </c>
      <c r="H44" s="11">
        <v>0</v>
      </c>
      <c r="I44" s="11">
        <v>300104</v>
      </c>
      <c r="J44" s="13">
        <v>43282</v>
      </c>
      <c r="K44" s="12" t="str">
        <f t="shared" si="8"/>
        <v>01/07/2018</v>
      </c>
      <c r="L44" s="4">
        <v>6184</v>
      </c>
      <c r="M44" s="11">
        <v>211</v>
      </c>
      <c r="N44" s="8" t="s">
        <v>7852</v>
      </c>
      <c r="O44" s="11">
        <v>647</v>
      </c>
      <c r="P44" s="13">
        <v>43282</v>
      </c>
      <c r="Q44" s="12" t="str">
        <f t="shared" si="9"/>
        <v>01/07/2018</v>
      </c>
      <c r="R44" s="8" t="s">
        <v>23</v>
      </c>
      <c r="S44" s="11">
        <v>0</v>
      </c>
      <c r="T44" s="8">
        <v>101024</v>
      </c>
      <c r="U44" s="11">
        <v>0</v>
      </c>
      <c r="V44" s="9" t="str">
        <f t="shared" si="6"/>
        <v>2,'01/07/2018', 95, 70, 'D', 2927, 0, 300104, '01/07/2018', 6184, 211, 'Reclassificacao Investimento em Tecnologia - Software em anamento 07_2018', 647, '01/07/2018', 'S</v>
      </c>
      <c r="W44" s="8" t="str">
        <f t="shared" si="10"/>
        <v>',0, 101024, 0</v>
      </c>
      <c r="X44" s="8" t="str">
        <f t="shared" si="11"/>
        <v>2,'01/07/2018', 95, 70, 'D', 2927, 0, 300104, '01/07/2018', 6184, 211, 'Reclassificacao Investimento em Tecnologia - Software em anamento 07_2018', 647, '01/07/2018', 'S',0, 101024, 0</v>
      </c>
      <c r="Y44" s="8" t="s">
        <v>7741</v>
      </c>
      <c r="Z44" s="8" t="str">
        <f t="shared" si="12"/>
        <v>INSERT INTO TCBLAN (CODEMP,REFERENCIA,NUMLOTE,NUMLANC,TIPLANC,CODCTACTB,CODCONPAR,CODCENCUS,DTMOV,VLRLANC,CODHISTCTB,COMPLHIST,NUMDOC,VENCIMENTO,LIBERADO,CODUSU, CODPROJ, SEQUENCIA) VALUES(2,'01/07/2018', 95, 70, 'D', 2927, 0, 300104, '01/07/2018', 6184, 211, 'Reclassificacao Investimento em Tecnologia - Software em anamento 07_2018', 647, '01/07/2018', 'S',0, 101024, 0)</v>
      </c>
    </row>
    <row r="45" spans="1:26" x14ac:dyDescent="0.2">
      <c r="A45" s="11">
        <v>2</v>
      </c>
      <c r="B45" s="13">
        <v>43282</v>
      </c>
      <c r="C45" s="12" t="str">
        <f t="shared" si="7"/>
        <v>01/07/2018</v>
      </c>
      <c r="D45" s="11">
        <v>95</v>
      </c>
      <c r="E45" s="11">
        <v>71</v>
      </c>
      <c r="F45" s="8" t="s">
        <v>20</v>
      </c>
      <c r="G45" s="8">
        <v>2927</v>
      </c>
      <c r="H45" s="11">
        <v>0</v>
      </c>
      <c r="I45" s="11">
        <v>300112</v>
      </c>
      <c r="J45" s="13">
        <v>43282</v>
      </c>
      <c r="K45" s="12" t="str">
        <f t="shared" si="8"/>
        <v>01/07/2018</v>
      </c>
      <c r="L45" s="4">
        <v>5320</v>
      </c>
      <c r="M45" s="11">
        <v>211</v>
      </c>
      <c r="N45" s="8" t="s">
        <v>7852</v>
      </c>
      <c r="O45" s="11">
        <v>3727</v>
      </c>
      <c r="P45" s="13">
        <v>43282</v>
      </c>
      <c r="Q45" s="12" t="str">
        <f t="shared" si="9"/>
        <v>01/07/2018</v>
      </c>
      <c r="R45" s="8" t="s">
        <v>23</v>
      </c>
      <c r="S45" s="11">
        <v>0</v>
      </c>
      <c r="T45" s="8">
        <v>101024</v>
      </c>
      <c r="U45" s="11">
        <v>0</v>
      </c>
      <c r="V45" s="9" t="str">
        <f t="shared" si="6"/>
        <v>2,'01/07/2018', 95, 71, 'D', 2927, 0, 300112, '01/07/2018', 5320, 211, 'Reclassificacao Investimento em Tecnologia - Software em anamento 07_2018', 3727, '01/07/2018', 'S</v>
      </c>
      <c r="W45" s="8" t="str">
        <f t="shared" si="10"/>
        <v>',0, 101024, 0</v>
      </c>
      <c r="X45" s="8" t="str">
        <f t="shared" si="11"/>
        <v>2,'01/07/2018', 95, 71, 'D', 2927, 0, 300112, '01/07/2018', 5320, 211, 'Reclassificacao Investimento em Tecnologia - Software em anamento 07_2018', 3727, '01/07/2018', 'S',0, 101024, 0</v>
      </c>
      <c r="Y45" s="8" t="s">
        <v>7741</v>
      </c>
      <c r="Z45" s="8" t="str">
        <f t="shared" si="12"/>
        <v>INSERT INTO TCBLAN (CODEMP,REFERENCIA,NUMLOTE,NUMLANC,TIPLANC,CODCTACTB,CODCONPAR,CODCENCUS,DTMOV,VLRLANC,CODHISTCTB,COMPLHIST,NUMDOC,VENCIMENTO,LIBERADO,CODUSU, CODPROJ, SEQUENCIA) VALUES(2,'01/07/2018', 95, 71, 'D', 2927, 0, 300112, '01/07/2018', 5320, 211, 'Reclassificacao Investimento em Tecnologia - Software em anamento 07_2018', 3727, '01/07/2018', 'S',0, 101024, 0)</v>
      </c>
    </row>
    <row r="46" spans="1:26" x14ac:dyDescent="0.2">
      <c r="A46" s="11">
        <v>2</v>
      </c>
      <c r="B46" s="13">
        <v>43282</v>
      </c>
      <c r="C46" s="12" t="str">
        <f t="shared" si="7"/>
        <v>01/07/2018</v>
      </c>
      <c r="D46" s="11">
        <v>95</v>
      </c>
      <c r="E46" s="11">
        <v>72</v>
      </c>
      <c r="F46" s="8" t="s">
        <v>20</v>
      </c>
      <c r="G46" s="8">
        <v>2927</v>
      </c>
      <c r="H46" s="11">
        <v>0</v>
      </c>
      <c r="I46" s="11">
        <v>300112</v>
      </c>
      <c r="J46" s="13">
        <v>43282</v>
      </c>
      <c r="K46" s="12" t="str">
        <f t="shared" si="8"/>
        <v>01/07/2018</v>
      </c>
      <c r="L46" s="4">
        <v>34919.629999999997</v>
      </c>
      <c r="M46" s="11">
        <v>211</v>
      </c>
      <c r="N46" s="8" t="s">
        <v>7852</v>
      </c>
      <c r="O46" s="11">
        <v>44</v>
      </c>
      <c r="P46" s="13">
        <v>43282</v>
      </c>
      <c r="Q46" s="12" t="str">
        <f t="shared" si="9"/>
        <v>01/07/2018</v>
      </c>
      <c r="R46" s="8" t="s">
        <v>23</v>
      </c>
      <c r="S46" s="11">
        <v>0</v>
      </c>
      <c r="T46" s="8">
        <v>101024</v>
      </c>
      <c r="U46" s="11">
        <v>0</v>
      </c>
      <c r="V46" s="9" t="str">
        <f t="shared" si="6"/>
        <v>2,'01/07/2018', 95, 72, 'D', 2927, 0, 300112, '01/07/2018', 34919,63, 211, 'Reclassificacao Investimento em Tecnologia - Software em anamento 07_2018', 44, '01/07/2018', 'S</v>
      </c>
      <c r="W46" s="8" t="str">
        <f t="shared" si="10"/>
        <v>',0, 101024, 0</v>
      </c>
      <c r="X46" s="8" t="str">
        <f t="shared" si="11"/>
        <v>2,'01/07/2018', 95, 72, 'D', 2927, 0, 300112, '01/07/2018', 34919,63, 211, 'Reclassificacao Investimento em Tecnologia - Software em anamento 07_2018', 44, '01/07/2018', 'S',0, 101024, 0</v>
      </c>
      <c r="Y46" s="8" t="s">
        <v>7741</v>
      </c>
      <c r="Z46" s="8" t="str">
        <f t="shared" si="12"/>
        <v>INSERT INTO TCBLAN (CODEMP,REFERENCIA,NUMLOTE,NUMLANC,TIPLANC,CODCTACTB,CODCONPAR,CODCENCUS,DTMOV,VLRLANC,CODHISTCTB,COMPLHIST,NUMDOC,VENCIMENTO,LIBERADO,CODUSU, CODPROJ, SEQUENCIA) VALUES(2,'01/07/2018', 95, 72, 'D', 2927, 0, 300112, '01/07/2018', 34919,63, 211, 'Reclassificacao Investimento em Tecnologia - Software em anamento 07_2018', 44, '01/07/2018', 'S',0, 101024, 0)</v>
      </c>
    </row>
    <row r="47" spans="1:26" x14ac:dyDescent="0.2">
      <c r="A47" s="11">
        <v>2</v>
      </c>
      <c r="B47" s="13">
        <v>43282</v>
      </c>
      <c r="C47" s="12" t="str">
        <f t="shared" si="7"/>
        <v>01/07/2018</v>
      </c>
      <c r="D47" s="11">
        <v>95</v>
      </c>
      <c r="E47" s="11">
        <v>73</v>
      </c>
      <c r="F47" s="8" t="s">
        <v>20</v>
      </c>
      <c r="G47" s="8">
        <v>2927</v>
      </c>
      <c r="H47" s="11">
        <v>0</v>
      </c>
      <c r="I47" s="11">
        <v>300112</v>
      </c>
      <c r="J47" s="13">
        <v>43282</v>
      </c>
      <c r="K47" s="12" t="str">
        <f t="shared" si="8"/>
        <v>01/07/2018</v>
      </c>
      <c r="L47" s="4">
        <v>5320</v>
      </c>
      <c r="M47" s="11">
        <v>211</v>
      </c>
      <c r="N47" s="8" t="s">
        <v>7852</v>
      </c>
      <c r="O47" s="11">
        <v>3750</v>
      </c>
      <c r="P47" s="13">
        <v>43282</v>
      </c>
      <c r="Q47" s="12" t="str">
        <f t="shared" si="9"/>
        <v>01/07/2018</v>
      </c>
      <c r="R47" s="8" t="s">
        <v>23</v>
      </c>
      <c r="S47" s="11">
        <v>0</v>
      </c>
      <c r="T47" s="8">
        <v>101024</v>
      </c>
      <c r="U47" s="11">
        <v>0</v>
      </c>
      <c r="V47" s="9" t="str">
        <f t="shared" si="6"/>
        <v>2,'01/07/2018', 95, 73, 'D', 2927, 0, 300112, '01/07/2018', 5320, 211, 'Reclassificacao Investimento em Tecnologia - Software em anamento 07_2018', 3750, '01/07/2018', 'S</v>
      </c>
      <c r="W47" s="8" t="str">
        <f t="shared" si="10"/>
        <v>',0, 101024, 0</v>
      </c>
      <c r="X47" s="8" t="str">
        <f t="shared" si="11"/>
        <v>2,'01/07/2018', 95, 73, 'D', 2927, 0, 300112, '01/07/2018', 5320, 211, 'Reclassificacao Investimento em Tecnologia - Software em anamento 07_2018', 3750, '01/07/2018', 'S',0, 101024, 0</v>
      </c>
      <c r="Y47" s="8" t="s">
        <v>7741</v>
      </c>
      <c r="Z47" s="8" t="str">
        <f t="shared" si="12"/>
        <v>INSERT INTO TCBLAN (CODEMP,REFERENCIA,NUMLOTE,NUMLANC,TIPLANC,CODCTACTB,CODCONPAR,CODCENCUS,DTMOV,VLRLANC,CODHISTCTB,COMPLHIST,NUMDOC,VENCIMENTO,LIBERADO,CODUSU, CODPROJ, SEQUENCIA) VALUES(2,'01/07/2018', 95, 73, 'D', 2927, 0, 300112, '01/07/2018', 5320, 211, 'Reclassificacao Investimento em Tecnologia - Software em anamento 07_2018', 3750, '01/07/2018', 'S',0, 101024, 0)</v>
      </c>
    </row>
    <row r="48" spans="1:26" x14ac:dyDescent="0.2">
      <c r="A48" s="11">
        <v>2</v>
      </c>
      <c r="B48" s="13">
        <v>43282</v>
      </c>
      <c r="C48" s="12" t="str">
        <f t="shared" si="7"/>
        <v>01/07/2018</v>
      </c>
      <c r="D48" s="11">
        <v>95</v>
      </c>
      <c r="E48" s="11">
        <v>74</v>
      </c>
      <c r="F48" s="8" t="s">
        <v>20</v>
      </c>
      <c r="G48" s="8">
        <v>2927</v>
      </c>
      <c r="H48" s="11">
        <v>0</v>
      </c>
      <c r="I48" s="11">
        <v>300112</v>
      </c>
      <c r="J48" s="13">
        <v>43282</v>
      </c>
      <c r="K48" s="12" t="str">
        <f t="shared" si="8"/>
        <v>01/07/2018</v>
      </c>
      <c r="L48" s="4">
        <v>16482.5</v>
      </c>
      <c r="M48" s="11">
        <v>211</v>
      </c>
      <c r="N48" s="8" t="s">
        <v>7852</v>
      </c>
      <c r="O48" s="11">
        <v>3698</v>
      </c>
      <c r="P48" s="13">
        <v>43282</v>
      </c>
      <c r="Q48" s="12" t="str">
        <f t="shared" si="9"/>
        <v>01/07/2018</v>
      </c>
      <c r="R48" s="8" t="s">
        <v>23</v>
      </c>
      <c r="S48" s="11">
        <v>0</v>
      </c>
      <c r="T48" s="8">
        <v>101024</v>
      </c>
      <c r="U48" s="11">
        <v>0</v>
      </c>
      <c r="V48" s="9" t="str">
        <f t="shared" si="6"/>
        <v>2,'01/07/2018', 95, 74, 'D', 2927, 0, 300112, '01/07/2018', 16482,5, 211, 'Reclassificacao Investimento em Tecnologia - Software em anamento 07_2018', 3698, '01/07/2018', 'S</v>
      </c>
      <c r="W48" s="8" t="str">
        <f t="shared" si="10"/>
        <v>',0, 101024, 0</v>
      </c>
      <c r="X48" s="8" t="str">
        <f t="shared" si="11"/>
        <v>2,'01/07/2018', 95, 74, 'D', 2927, 0, 300112, '01/07/2018', 16482,5, 211, 'Reclassificacao Investimento em Tecnologia - Software em anamento 07_2018', 3698, '01/07/2018', 'S',0, 101024, 0</v>
      </c>
      <c r="Y48" s="8" t="s">
        <v>7741</v>
      </c>
      <c r="Z48" s="8" t="str">
        <f t="shared" si="12"/>
        <v>INSERT INTO TCBLAN (CODEMP,REFERENCIA,NUMLOTE,NUMLANC,TIPLANC,CODCTACTB,CODCONPAR,CODCENCUS,DTMOV,VLRLANC,CODHISTCTB,COMPLHIST,NUMDOC,VENCIMENTO,LIBERADO,CODUSU, CODPROJ, SEQUENCIA) VALUES(2,'01/07/2018', 95, 74, 'D', 2927, 0, 300112, '01/07/2018', 16482,5, 211, 'Reclassificacao Investimento em Tecnologia - Software em anamento 07_2018', 3698, '01/07/2018', 'S',0, 101024, 0)</v>
      </c>
    </row>
    <row r="49" spans="1:26" x14ac:dyDescent="0.2">
      <c r="A49" s="11">
        <v>2</v>
      </c>
      <c r="B49" s="13">
        <v>43282</v>
      </c>
      <c r="C49" s="12" t="str">
        <f t="shared" si="7"/>
        <v>01/07/2018</v>
      </c>
      <c r="D49" s="11">
        <v>95</v>
      </c>
      <c r="E49" s="11">
        <v>75</v>
      </c>
      <c r="F49" s="8" t="s">
        <v>20</v>
      </c>
      <c r="G49" s="8">
        <v>2927</v>
      </c>
      <c r="H49" s="11">
        <v>0</v>
      </c>
      <c r="I49" s="11">
        <v>300112</v>
      </c>
      <c r="J49" s="13">
        <v>43282</v>
      </c>
      <c r="K49" s="12" t="str">
        <f t="shared" si="8"/>
        <v>01/07/2018</v>
      </c>
      <c r="L49" s="4">
        <v>3920</v>
      </c>
      <c r="M49" s="11">
        <v>211</v>
      </c>
      <c r="N49" s="8" t="s">
        <v>7852</v>
      </c>
      <c r="O49" s="11">
        <v>3693</v>
      </c>
      <c r="P49" s="13">
        <v>43282</v>
      </c>
      <c r="Q49" s="12" t="str">
        <f t="shared" si="9"/>
        <v>01/07/2018</v>
      </c>
      <c r="R49" s="8" t="s">
        <v>23</v>
      </c>
      <c r="S49" s="11">
        <v>0</v>
      </c>
      <c r="T49" s="8">
        <v>101024</v>
      </c>
      <c r="U49" s="11">
        <v>0</v>
      </c>
      <c r="V49" s="9" t="str">
        <f t="shared" si="6"/>
        <v>2,'01/07/2018', 95, 75, 'D', 2927, 0, 300112, '01/07/2018', 3920, 211, 'Reclassificacao Investimento em Tecnologia - Software em anamento 07_2018', 3693, '01/07/2018', 'S</v>
      </c>
      <c r="W49" s="8" t="str">
        <f t="shared" si="10"/>
        <v>',0, 101024, 0</v>
      </c>
      <c r="X49" s="8" t="str">
        <f t="shared" si="11"/>
        <v>2,'01/07/2018', 95, 75, 'D', 2927, 0, 300112, '01/07/2018', 3920, 211, 'Reclassificacao Investimento em Tecnologia - Software em anamento 07_2018', 3693, '01/07/2018', 'S',0, 101024, 0</v>
      </c>
      <c r="Y49" s="8" t="s">
        <v>7741</v>
      </c>
      <c r="Z49" s="8" t="str">
        <f t="shared" si="12"/>
        <v>INSERT INTO TCBLAN (CODEMP,REFERENCIA,NUMLOTE,NUMLANC,TIPLANC,CODCTACTB,CODCONPAR,CODCENCUS,DTMOV,VLRLANC,CODHISTCTB,COMPLHIST,NUMDOC,VENCIMENTO,LIBERADO,CODUSU, CODPROJ, SEQUENCIA) VALUES(2,'01/07/2018', 95, 75, 'D', 2927, 0, 300112, '01/07/2018', 3920, 211, 'Reclassificacao Investimento em Tecnologia - Software em anamento 07_2018', 3693, '01/07/2018', 'S',0, 101024, 0)</v>
      </c>
    </row>
    <row r="50" spans="1:26" x14ac:dyDescent="0.2">
      <c r="A50" s="11">
        <v>2</v>
      </c>
      <c r="B50" s="13">
        <v>43282</v>
      </c>
      <c r="C50" s="12" t="str">
        <f t="shared" si="7"/>
        <v>01/07/2018</v>
      </c>
      <c r="D50" s="11">
        <v>95</v>
      </c>
      <c r="E50" s="11">
        <v>76</v>
      </c>
      <c r="F50" s="8" t="s">
        <v>20</v>
      </c>
      <c r="G50" s="8">
        <v>2927</v>
      </c>
      <c r="H50" s="11">
        <v>0</v>
      </c>
      <c r="I50" s="11">
        <v>300112</v>
      </c>
      <c r="J50" s="13">
        <v>43282</v>
      </c>
      <c r="K50" s="12" t="str">
        <f t="shared" si="8"/>
        <v>01/07/2018</v>
      </c>
      <c r="L50" s="4">
        <v>16706.669999999998</v>
      </c>
      <c r="M50" s="11">
        <v>211</v>
      </c>
      <c r="N50" s="8" t="s">
        <v>7852</v>
      </c>
      <c r="O50" s="11">
        <v>3671</v>
      </c>
      <c r="P50" s="13">
        <v>43282</v>
      </c>
      <c r="Q50" s="12" t="str">
        <f t="shared" si="9"/>
        <v>01/07/2018</v>
      </c>
      <c r="R50" s="8" t="s">
        <v>23</v>
      </c>
      <c r="S50" s="11">
        <v>0</v>
      </c>
      <c r="T50" s="8">
        <v>101024</v>
      </c>
      <c r="U50" s="11">
        <v>0</v>
      </c>
      <c r="V50" s="9" t="str">
        <f t="shared" si="6"/>
        <v>2,'01/07/2018', 95, 76, 'D', 2927, 0, 300112, '01/07/2018', 16706,67, 211, 'Reclassificacao Investimento em Tecnologia - Software em anamento 07_2018', 3671, '01/07/2018', 'S</v>
      </c>
      <c r="W50" s="8" t="str">
        <f t="shared" si="10"/>
        <v>',0, 101024, 0</v>
      </c>
      <c r="X50" s="8" t="str">
        <f t="shared" si="11"/>
        <v>2,'01/07/2018', 95, 76, 'D', 2927, 0, 300112, '01/07/2018', 16706,67, 211, 'Reclassificacao Investimento em Tecnologia - Software em anamento 07_2018', 3671, '01/07/2018', 'S',0, 101024, 0</v>
      </c>
      <c r="Y50" s="8" t="s">
        <v>7741</v>
      </c>
      <c r="Z50" s="8" t="str">
        <f t="shared" si="12"/>
        <v>INSERT INTO TCBLAN (CODEMP,REFERENCIA,NUMLOTE,NUMLANC,TIPLANC,CODCTACTB,CODCONPAR,CODCENCUS,DTMOV,VLRLANC,CODHISTCTB,COMPLHIST,NUMDOC,VENCIMENTO,LIBERADO,CODUSU, CODPROJ, SEQUENCIA) VALUES(2,'01/07/2018', 95, 76, 'D', 2927, 0, 300112, '01/07/2018', 16706,67, 211, 'Reclassificacao Investimento em Tecnologia - Software em anamento 07_2018', 3671, '01/07/2018', 'S',0, 101024, 0)</v>
      </c>
    </row>
    <row r="51" spans="1:26" x14ac:dyDescent="0.2">
      <c r="A51" s="11">
        <v>2</v>
      </c>
      <c r="B51" s="13">
        <v>43282</v>
      </c>
      <c r="C51" s="12" t="str">
        <f t="shared" si="7"/>
        <v>01/07/2018</v>
      </c>
      <c r="D51" s="11">
        <v>95</v>
      </c>
      <c r="E51" s="11">
        <v>77</v>
      </c>
      <c r="F51" s="8" t="s">
        <v>20</v>
      </c>
      <c r="G51" s="8">
        <v>2927</v>
      </c>
      <c r="H51" s="11">
        <v>0</v>
      </c>
      <c r="I51" s="11">
        <v>300112</v>
      </c>
      <c r="J51" s="13">
        <v>43282</v>
      </c>
      <c r="K51" s="12" t="str">
        <f t="shared" si="8"/>
        <v>01/07/2018</v>
      </c>
      <c r="L51" s="4">
        <v>13319.1</v>
      </c>
      <c r="M51" s="11">
        <v>211</v>
      </c>
      <c r="N51" s="8" t="s">
        <v>7852</v>
      </c>
      <c r="O51" s="11">
        <v>61</v>
      </c>
      <c r="P51" s="13">
        <v>43282</v>
      </c>
      <c r="Q51" s="12" t="str">
        <f t="shared" si="9"/>
        <v>01/07/2018</v>
      </c>
      <c r="R51" s="8" t="s">
        <v>23</v>
      </c>
      <c r="S51" s="11">
        <v>0</v>
      </c>
      <c r="T51" s="8">
        <v>101024</v>
      </c>
      <c r="U51" s="11">
        <v>0</v>
      </c>
      <c r="V51" s="9" t="str">
        <f t="shared" si="6"/>
        <v>2,'01/07/2018', 95, 77, 'D', 2927, 0, 300112, '01/07/2018', 13319,1, 211, 'Reclassificacao Investimento em Tecnologia - Software em anamento 07_2018', 61, '01/07/2018', 'S</v>
      </c>
      <c r="W51" s="8" t="str">
        <f t="shared" si="10"/>
        <v>',0, 101024, 0</v>
      </c>
      <c r="X51" s="8" t="str">
        <f t="shared" si="11"/>
        <v>2,'01/07/2018', 95, 77, 'D', 2927, 0, 300112, '01/07/2018', 13319,1, 211, 'Reclassificacao Investimento em Tecnologia - Software em anamento 07_2018', 61, '01/07/2018', 'S',0, 101024, 0</v>
      </c>
      <c r="Y51" s="8" t="s">
        <v>7741</v>
      </c>
      <c r="Z51" s="8" t="str">
        <f t="shared" si="12"/>
        <v>INSERT INTO TCBLAN (CODEMP,REFERENCIA,NUMLOTE,NUMLANC,TIPLANC,CODCTACTB,CODCONPAR,CODCENCUS,DTMOV,VLRLANC,CODHISTCTB,COMPLHIST,NUMDOC,VENCIMENTO,LIBERADO,CODUSU, CODPROJ, SEQUENCIA) VALUES(2,'01/07/2018', 95, 77, 'D', 2927, 0, 300112, '01/07/2018', 13319,1, 211, 'Reclassificacao Investimento em Tecnologia - Software em anamento 07_2018', 61, '01/07/2018', 'S',0, 101024, 0)</v>
      </c>
    </row>
    <row r="52" spans="1:26" x14ac:dyDescent="0.2">
      <c r="A52" s="11">
        <v>2</v>
      </c>
      <c r="B52" s="13">
        <v>43282</v>
      </c>
      <c r="C52" s="12" t="str">
        <f t="shared" si="7"/>
        <v>01/07/2018</v>
      </c>
      <c r="D52" s="11">
        <v>95</v>
      </c>
      <c r="E52" s="11">
        <v>78</v>
      </c>
      <c r="F52" s="8" t="s">
        <v>20</v>
      </c>
      <c r="G52" s="8">
        <v>2927</v>
      </c>
      <c r="H52" s="11">
        <v>0</v>
      </c>
      <c r="I52" s="11">
        <v>300112</v>
      </c>
      <c r="J52" s="13">
        <v>43282</v>
      </c>
      <c r="K52" s="12" t="str">
        <f t="shared" si="8"/>
        <v>01/07/2018</v>
      </c>
      <c r="L52" s="4">
        <v>6555</v>
      </c>
      <c r="M52" s="11">
        <v>211</v>
      </c>
      <c r="N52" s="8" t="s">
        <v>7852</v>
      </c>
      <c r="O52" s="11">
        <v>3728</v>
      </c>
      <c r="P52" s="13">
        <v>43282</v>
      </c>
      <c r="Q52" s="12" t="str">
        <f t="shared" si="9"/>
        <v>01/07/2018</v>
      </c>
      <c r="R52" s="8" t="s">
        <v>23</v>
      </c>
      <c r="S52" s="11">
        <v>0</v>
      </c>
      <c r="T52" s="8">
        <v>101024</v>
      </c>
      <c r="U52" s="11">
        <v>0</v>
      </c>
      <c r="V52" s="9" t="str">
        <f t="shared" si="6"/>
        <v>2,'01/07/2018', 95, 78, 'D', 2927, 0, 300112, '01/07/2018', 6555, 211, 'Reclassificacao Investimento em Tecnologia - Software em anamento 07_2018', 3728, '01/07/2018', 'S</v>
      </c>
      <c r="W52" s="8" t="str">
        <f t="shared" si="10"/>
        <v>',0, 101024, 0</v>
      </c>
      <c r="X52" s="8" t="str">
        <f t="shared" si="11"/>
        <v>2,'01/07/2018', 95, 78, 'D', 2927, 0, 300112, '01/07/2018', 6555, 211, 'Reclassificacao Investimento em Tecnologia - Software em anamento 07_2018', 3728, '01/07/2018', 'S',0, 101024, 0</v>
      </c>
      <c r="Y52" s="8" t="s">
        <v>7741</v>
      </c>
      <c r="Z52" s="8" t="str">
        <f t="shared" si="12"/>
        <v>INSERT INTO TCBLAN (CODEMP,REFERENCIA,NUMLOTE,NUMLANC,TIPLANC,CODCTACTB,CODCONPAR,CODCENCUS,DTMOV,VLRLANC,CODHISTCTB,COMPLHIST,NUMDOC,VENCIMENTO,LIBERADO,CODUSU, CODPROJ, SEQUENCIA) VALUES(2,'01/07/2018', 95, 78, 'D', 2927, 0, 300112, '01/07/2018', 6555, 211, 'Reclassificacao Investimento em Tecnologia - Software em anamento 07_2018', 3728, '01/07/2018', 'S',0, 101024, 0)</v>
      </c>
    </row>
    <row r="53" spans="1:26" x14ac:dyDescent="0.2">
      <c r="A53" s="11">
        <v>2</v>
      </c>
      <c r="B53" s="13">
        <v>43282</v>
      </c>
      <c r="C53" s="12" t="str">
        <f t="shared" si="7"/>
        <v>01/07/2018</v>
      </c>
      <c r="D53" s="11">
        <v>95</v>
      </c>
      <c r="E53" s="11">
        <v>79</v>
      </c>
      <c r="F53" s="8" t="s">
        <v>20</v>
      </c>
      <c r="G53" s="8">
        <v>2927</v>
      </c>
      <c r="H53" s="11">
        <v>0</v>
      </c>
      <c r="I53" s="11">
        <v>300112</v>
      </c>
      <c r="J53" s="13">
        <v>43282</v>
      </c>
      <c r="K53" s="12" t="str">
        <f t="shared" si="8"/>
        <v>01/07/2018</v>
      </c>
      <c r="L53" s="4">
        <v>20140</v>
      </c>
      <c r="M53" s="11">
        <v>211</v>
      </c>
      <c r="N53" s="8" t="s">
        <v>7852</v>
      </c>
      <c r="O53" s="11">
        <v>3673</v>
      </c>
      <c r="P53" s="13">
        <v>43282</v>
      </c>
      <c r="Q53" s="12" t="str">
        <f t="shared" si="9"/>
        <v>01/07/2018</v>
      </c>
      <c r="R53" s="8" t="s">
        <v>23</v>
      </c>
      <c r="S53" s="11">
        <v>0</v>
      </c>
      <c r="T53" s="8">
        <v>101024</v>
      </c>
      <c r="U53" s="11">
        <v>0</v>
      </c>
      <c r="V53" s="9" t="str">
        <f t="shared" si="6"/>
        <v>2,'01/07/2018', 95, 79, 'D', 2927, 0, 300112, '01/07/2018', 20140, 211, 'Reclassificacao Investimento em Tecnologia - Software em anamento 07_2018', 3673, '01/07/2018', 'S</v>
      </c>
      <c r="W53" s="8" t="str">
        <f t="shared" si="10"/>
        <v>',0, 101024, 0</v>
      </c>
      <c r="X53" s="8" t="str">
        <f t="shared" si="11"/>
        <v>2,'01/07/2018', 95, 79, 'D', 2927, 0, 300112, '01/07/2018', 20140, 211, 'Reclassificacao Investimento em Tecnologia - Software em anamento 07_2018', 3673, '01/07/2018', 'S',0, 101024, 0</v>
      </c>
      <c r="Y53" s="8" t="s">
        <v>7741</v>
      </c>
      <c r="Z53" s="8" t="str">
        <f t="shared" si="12"/>
        <v>INSERT INTO TCBLAN (CODEMP,REFERENCIA,NUMLOTE,NUMLANC,TIPLANC,CODCTACTB,CODCONPAR,CODCENCUS,DTMOV,VLRLANC,CODHISTCTB,COMPLHIST,NUMDOC,VENCIMENTO,LIBERADO,CODUSU, CODPROJ, SEQUENCIA) VALUES(2,'01/07/2018', 95, 79, 'D', 2927, 0, 300112, '01/07/2018', 20140, 211, 'Reclassificacao Investimento em Tecnologia - Software em anamento 07_2018', 3673, '01/07/2018', 'S',0, 101024, 0)</v>
      </c>
    </row>
    <row r="54" spans="1:26" x14ac:dyDescent="0.2">
      <c r="A54" s="11">
        <v>2</v>
      </c>
      <c r="B54" s="13">
        <v>43282</v>
      </c>
      <c r="C54" s="12" t="str">
        <f t="shared" si="7"/>
        <v>01/07/2018</v>
      </c>
      <c r="D54" s="11">
        <v>95</v>
      </c>
      <c r="E54" s="11">
        <v>80</v>
      </c>
      <c r="F54" s="8" t="s">
        <v>20</v>
      </c>
      <c r="G54" s="8">
        <v>2927</v>
      </c>
      <c r="H54" s="11">
        <v>0</v>
      </c>
      <c r="I54" s="11">
        <v>300112</v>
      </c>
      <c r="J54" s="13">
        <v>43282</v>
      </c>
      <c r="K54" s="12" t="str">
        <f t="shared" si="8"/>
        <v>01/07/2018</v>
      </c>
      <c r="L54" s="4">
        <v>3958.5</v>
      </c>
      <c r="M54" s="11">
        <v>211</v>
      </c>
      <c r="N54" s="8" t="s">
        <v>7852</v>
      </c>
      <c r="O54" s="11">
        <v>60</v>
      </c>
      <c r="P54" s="13">
        <v>43282</v>
      </c>
      <c r="Q54" s="12" t="str">
        <f t="shared" si="9"/>
        <v>01/07/2018</v>
      </c>
      <c r="R54" s="8" t="s">
        <v>23</v>
      </c>
      <c r="S54" s="11">
        <v>0</v>
      </c>
      <c r="T54" s="8">
        <v>101024</v>
      </c>
      <c r="U54" s="11">
        <v>0</v>
      </c>
      <c r="V54" s="9" t="str">
        <f t="shared" si="6"/>
        <v>2,'01/07/2018', 95, 80, 'D', 2927, 0, 300112, '01/07/2018', 3958,5, 211, 'Reclassificacao Investimento em Tecnologia - Software em anamento 07_2018', 60, '01/07/2018', 'S</v>
      </c>
      <c r="W54" s="8" t="str">
        <f t="shared" si="10"/>
        <v>',0, 101024, 0</v>
      </c>
      <c r="X54" s="8" t="str">
        <f t="shared" si="11"/>
        <v>2,'01/07/2018', 95, 80, 'D', 2927, 0, 300112, '01/07/2018', 3958,5, 211, 'Reclassificacao Investimento em Tecnologia - Software em anamento 07_2018', 60, '01/07/2018', 'S',0, 101024, 0</v>
      </c>
      <c r="Y54" s="8" t="s">
        <v>7741</v>
      </c>
      <c r="Z54" s="8" t="str">
        <f t="shared" si="12"/>
        <v>INSERT INTO TCBLAN (CODEMP,REFERENCIA,NUMLOTE,NUMLANC,TIPLANC,CODCTACTB,CODCONPAR,CODCENCUS,DTMOV,VLRLANC,CODHISTCTB,COMPLHIST,NUMDOC,VENCIMENTO,LIBERADO,CODUSU, CODPROJ, SEQUENCIA) VALUES(2,'01/07/2018', 95, 80, 'D', 2927, 0, 300112, '01/07/2018', 3958,5, 211, 'Reclassificacao Investimento em Tecnologia - Software em anamento 07_2018', 60, '01/07/2018', 'S',0, 101024, 0)</v>
      </c>
    </row>
    <row r="55" spans="1:26" x14ac:dyDescent="0.2">
      <c r="A55" s="11">
        <v>2</v>
      </c>
      <c r="B55" s="13">
        <v>43282</v>
      </c>
      <c r="C55" s="12" t="str">
        <f t="shared" si="7"/>
        <v>01/07/2018</v>
      </c>
      <c r="D55" s="11">
        <v>95</v>
      </c>
      <c r="E55" s="11">
        <v>81</v>
      </c>
      <c r="F55" s="8" t="s">
        <v>20</v>
      </c>
      <c r="G55" s="8">
        <v>2927</v>
      </c>
      <c r="H55" s="11">
        <v>0</v>
      </c>
      <c r="I55" s="11">
        <v>300112</v>
      </c>
      <c r="J55" s="13">
        <v>43282</v>
      </c>
      <c r="K55" s="12" t="str">
        <f t="shared" si="8"/>
        <v>01/07/2018</v>
      </c>
      <c r="L55" s="4">
        <v>34919.629999999997</v>
      </c>
      <c r="M55" s="11">
        <v>211</v>
      </c>
      <c r="N55" s="8" t="s">
        <v>7852</v>
      </c>
      <c r="O55" s="11">
        <v>58</v>
      </c>
      <c r="P55" s="13">
        <v>43282</v>
      </c>
      <c r="Q55" s="12" t="str">
        <f t="shared" si="9"/>
        <v>01/07/2018</v>
      </c>
      <c r="R55" s="8" t="s">
        <v>23</v>
      </c>
      <c r="S55" s="11">
        <v>0</v>
      </c>
      <c r="T55" s="8">
        <v>101024</v>
      </c>
      <c r="U55" s="11">
        <v>0</v>
      </c>
      <c r="V55" s="9" t="str">
        <f t="shared" si="6"/>
        <v>2,'01/07/2018', 95, 81, 'D', 2927, 0, 300112, '01/07/2018', 34919,63, 211, 'Reclassificacao Investimento em Tecnologia - Software em anamento 07_2018', 58, '01/07/2018', 'S</v>
      </c>
      <c r="W55" s="8" t="str">
        <f t="shared" si="10"/>
        <v>',0, 101024, 0</v>
      </c>
      <c r="X55" s="8" t="str">
        <f t="shared" si="11"/>
        <v>2,'01/07/2018', 95, 81, 'D', 2927, 0, 300112, '01/07/2018', 34919,63, 211, 'Reclassificacao Investimento em Tecnologia - Software em anamento 07_2018', 58, '01/07/2018', 'S',0, 101024, 0</v>
      </c>
      <c r="Y55" s="8" t="s">
        <v>7741</v>
      </c>
      <c r="Z55" s="8" t="str">
        <f t="shared" si="12"/>
        <v>INSERT INTO TCBLAN (CODEMP,REFERENCIA,NUMLOTE,NUMLANC,TIPLANC,CODCTACTB,CODCONPAR,CODCENCUS,DTMOV,VLRLANC,CODHISTCTB,COMPLHIST,NUMDOC,VENCIMENTO,LIBERADO,CODUSU, CODPROJ, SEQUENCIA) VALUES(2,'01/07/2018', 95, 81, 'D', 2927, 0, 300112, '01/07/2018', 34919,63, 211, 'Reclassificacao Investimento em Tecnologia - Software em anamento 07_2018', 58, '01/07/2018', 'S',0, 101024, 0)</v>
      </c>
    </row>
    <row r="56" spans="1:26" x14ac:dyDescent="0.2">
      <c r="A56" s="11">
        <v>2</v>
      </c>
      <c r="B56" s="13">
        <v>43282</v>
      </c>
      <c r="C56" s="12" t="str">
        <f t="shared" si="7"/>
        <v>01/07/2018</v>
      </c>
      <c r="D56" s="11">
        <v>95</v>
      </c>
      <c r="E56" s="11">
        <v>82</v>
      </c>
      <c r="F56" s="8" t="s">
        <v>20</v>
      </c>
      <c r="G56" s="8">
        <v>2927</v>
      </c>
      <c r="H56" s="11">
        <v>0</v>
      </c>
      <c r="I56" s="11">
        <v>300104</v>
      </c>
      <c r="J56" s="13">
        <v>43282</v>
      </c>
      <c r="K56" s="12" t="str">
        <f t="shared" si="8"/>
        <v>01/07/2018</v>
      </c>
      <c r="L56" s="4">
        <v>4773.5</v>
      </c>
      <c r="M56" s="11">
        <v>211</v>
      </c>
      <c r="N56" s="8" t="s">
        <v>7852</v>
      </c>
      <c r="O56" s="11">
        <v>648</v>
      </c>
      <c r="P56" s="13">
        <v>43282</v>
      </c>
      <c r="Q56" s="12" t="str">
        <f t="shared" si="9"/>
        <v>01/07/2018</v>
      </c>
      <c r="R56" s="8" t="s">
        <v>23</v>
      </c>
      <c r="S56" s="11">
        <v>0</v>
      </c>
      <c r="T56" s="8">
        <v>101024</v>
      </c>
      <c r="U56" s="11">
        <v>0</v>
      </c>
      <c r="V56" s="9" t="str">
        <f t="shared" si="6"/>
        <v>2,'01/07/2018', 95, 82, 'D', 2927, 0, 300104, '01/07/2018', 4773,5, 211, 'Reclassificacao Investimento em Tecnologia - Software em anamento 07_2018', 648, '01/07/2018', 'S</v>
      </c>
      <c r="W56" s="8" t="str">
        <f t="shared" si="10"/>
        <v>',0, 101024, 0</v>
      </c>
      <c r="X56" s="8" t="str">
        <f t="shared" si="11"/>
        <v>2,'01/07/2018', 95, 82, 'D', 2927, 0, 300104, '01/07/2018', 4773,5, 211, 'Reclassificacao Investimento em Tecnologia - Software em anamento 07_2018', 648, '01/07/2018', 'S',0, 101024, 0</v>
      </c>
      <c r="Y56" s="8" t="s">
        <v>7741</v>
      </c>
      <c r="Z56" s="8" t="str">
        <f t="shared" si="12"/>
        <v>INSERT INTO TCBLAN (CODEMP,REFERENCIA,NUMLOTE,NUMLANC,TIPLANC,CODCTACTB,CODCONPAR,CODCENCUS,DTMOV,VLRLANC,CODHISTCTB,COMPLHIST,NUMDOC,VENCIMENTO,LIBERADO,CODUSU, CODPROJ, SEQUENCIA) VALUES(2,'01/07/2018', 95, 82, 'D', 2927, 0, 300104, '01/07/2018', 4773,5, 211, 'Reclassificacao Investimento em Tecnologia - Software em anamento 07_2018', 648, '01/07/2018', 'S',0, 101024, 0)</v>
      </c>
    </row>
    <row r="57" spans="1:26" x14ac:dyDescent="0.2">
      <c r="A57" s="11">
        <v>2</v>
      </c>
      <c r="B57" s="13">
        <v>43282</v>
      </c>
      <c r="C57" s="12" t="str">
        <f t="shared" si="7"/>
        <v>01/07/2018</v>
      </c>
      <c r="D57" s="11">
        <v>95</v>
      </c>
      <c r="E57" s="11">
        <v>83</v>
      </c>
      <c r="F57" s="8" t="s">
        <v>20</v>
      </c>
      <c r="G57" s="8">
        <v>2927</v>
      </c>
      <c r="H57" s="11">
        <v>0</v>
      </c>
      <c r="I57" s="11">
        <v>300112</v>
      </c>
      <c r="J57" s="13">
        <v>43282</v>
      </c>
      <c r="K57" s="12" t="str">
        <f t="shared" si="8"/>
        <v>01/07/2018</v>
      </c>
      <c r="L57" s="4">
        <v>8330</v>
      </c>
      <c r="M57" s="11">
        <v>211</v>
      </c>
      <c r="N57" s="8" t="s">
        <v>7852</v>
      </c>
      <c r="O57" s="11">
        <v>3726</v>
      </c>
      <c r="P57" s="13">
        <v>43282</v>
      </c>
      <c r="Q57" s="12" t="str">
        <f t="shared" si="9"/>
        <v>01/07/2018</v>
      </c>
      <c r="R57" s="8" t="s">
        <v>23</v>
      </c>
      <c r="S57" s="11">
        <v>0</v>
      </c>
      <c r="T57" s="8">
        <v>101024</v>
      </c>
      <c r="U57" s="11">
        <v>0</v>
      </c>
      <c r="V57" s="9" t="str">
        <f t="shared" si="6"/>
        <v>2,'01/07/2018', 95, 83, 'D', 2927, 0, 300112, '01/07/2018', 8330, 211, 'Reclassificacao Investimento em Tecnologia - Software em anamento 07_2018', 3726, '01/07/2018', 'S</v>
      </c>
      <c r="W57" s="8" t="str">
        <f t="shared" si="10"/>
        <v>',0, 101024, 0</v>
      </c>
      <c r="X57" s="8" t="str">
        <f t="shared" si="11"/>
        <v>2,'01/07/2018', 95, 83, 'D', 2927, 0, 300112, '01/07/2018', 8330, 211, 'Reclassificacao Investimento em Tecnologia - Software em anamento 07_2018', 3726, '01/07/2018', 'S',0, 101024, 0</v>
      </c>
      <c r="Y57" s="8" t="s">
        <v>7741</v>
      </c>
      <c r="Z57" s="8" t="str">
        <f t="shared" si="12"/>
        <v>INSERT INTO TCBLAN (CODEMP,REFERENCIA,NUMLOTE,NUMLANC,TIPLANC,CODCTACTB,CODCONPAR,CODCENCUS,DTMOV,VLRLANC,CODHISTCTB,COMPLHIST,NUMDOC,VENCIMENTO,LIBERADO,CODUSU, CODPROJ, SEQUENCIA) VALUES(2,'01/07/2018', 95, 83, 'D', 2927, 0, 300112, '01/07/2018', 8330, 211, 'Reclassificacao Investimento em Tecnologia - Software em anamento 07_2018', 3726, '01/07/2018', 'S',0, 101024, 0)</v>
      </c>
    </row>
    <row r="58" spans="1:26" x14ac:dyDescent="0.2">
      <c r="A58" s="11">
        <v>2</v>
      </c>
      <c r="B58" s="13">
        <v>43282</v>
      </c>
      <c r="C58" s="12" t="str">
        <f t="shared" si="7"/>
        <v>01/07/2018</v>
      </c>
      <c r="D58" s="11">
        <v>95</v>
      </c>
      <c r="E58" s="11">
        <v>84</v>
      </c>
      <c r="F58" s="8" t="s">
        <v>20</v>
      </c>
      <c r="G58" s="8">
        <v>2927</v>
      </c>
      <c r="H58" s="11">
        <v>0</v>
      </c>
      <c r="I58" s="11">
        <v>300112</v>
      </c>
      <c r="J58" s="13">
        <v>43282</v>
      </c>
      <c r="K58" s="12" t="str">
        <f t="shared" si="8"/>
        <v>01/07/2018</v>
      </c>
      <c r="L58" s="4">
        <v>9896.5</v>
      </c>
      <c r="M58" s="11">
        <v>211</v>
      </c>
      <c r="N58" s="8" t="s">
        <v>7852</v>
      </c>
      <c r="O58" s="11">
        <v>45</v>
      </c>
      <c r="P58" s="13">
        <v>43282</v>
      </c>
      <c r="Q58" s="12" t="str">
        <f t="shared" si="9"/>
        <v>01/07/2018</v>
      </c>
      <c r="R58" s="8" t="s">
        <v>23</v>
      </c>
      <c r="S58" s="11">
        <v>0</v>
      </c>
      <c r="T58" s="8">
        <v>101024</v>
      </c>
      <c r="U58" s="11">
        <v>0</v>
      </c>
      <c r="V58" s="9" t="str">
        <f t="shared" si="6"/>
        <v>2,'01/07/2018', 95, 84, 'D', 2927, 0, 300112, '01/07/2018', 9896,5, 211, 'Reclassificacao Investimento em Tecnologia - Software em anamento 07_2018', 45, '01/07/2018', 'S</v>
      </c>
      <c r="W58" s="8" t="str">
        <f t="shared" si="10"/>
        <v>',0, 101024, 0</v>
      </c>
      <c r="X58" s="8" t="str">
        <f t="shared" si="11"/>
        <v>2,'01/07/2018', 95, 84, 'D', 2927, 0, 300112, '01/07/2018', 9896,5, 211, 'Reclassificacao Investimento em Tecnologia - Software em anamento 07_2018', 45, '01/07/2018', 'S',0, 101024, 0</v>
      </c>
      <c r="Y58" s="8" t="s">
        <v>7741</v>
      </c>
      <c r="Z58" s="8" t="str">
        <f t="shared" si="12"/>
        <v>INSERT INTO TCBLAN (CODEMP,REFERENCIA,NUMLOTE,NUMLANC,TIPLANC,CODCTACTB,CODCONPAR,CODCENCUS,DTMOV,VLRLANC,CODHISTCTB,COMPLHIST,NUMDOC,VENCIMENTO,LIBERADO,CODUSU, CODPROJ, SEQUENCIA) VALUES(2,'01/07/2018', 95, 84, 'D', 2927, 0, 300112, '01/07/2018', 9896,5, 211, 'Reclassificacao Investimento em Tecnologia - Software em anamento 07_2018', 45, '01/07/2018', 'S',0, 101024, 0)</v>
      </c>
    </row>
    <row r="59" spans="1:26" x14ac:dyDescent="0.2">
      <c r="A59" s="11">
        <v>2</v>
      </c>
      <c r="B59" s="13">
        <v>43282</v>
      </c>
      <c r="C59" s="12" t="str">
        <f t="shared" si="7"/>
        <v>01/07/2018</v>
      </c>
      <c r="D59" s="11">
        <v>95</v>
      </c>
      <c r="E59" s="11">
        <v>85</v>
      </c>
      <c r="F59" s="8" t="s">
        <v>20</v>
      </c>
      <c r="G59" s="8">
        <v>2927</v>
      </c>
      <c r="H59" s="11">
        <v>0</v>
      </c>
      <c r="I59" s="11">
        <v>300112</v>
      </c>
      <c r="J59" s="13">
        <v>43282</v>
      </c>
      <c r="K59" s="12" t="str">
        <f t="shared" si="8"/>
        <v>01/07/2018</v>
      </c>
      <c r="L59" s="4">
        <v>19000</v>
      </c>
      <c r="M59" s="11">
        <v>211</v>
      </c>
      <c r="N59" s="8" t="s">
        <v>7852</v>
      </c>
      <c r="O59" s="11">
        <v>3790</v>
      </c>
      <c r="P59" s="13">
        <v>43282</v>
      </c>
      <c r="Q59" s="12" t="str">
        <f t="shared" si="9"/>
        <v>01/07/2018</v>
      </c>
      <c r="R59" s="8" t="s">
        <v>23</v>
      </c>
      <c r="S59" s="11">
        <v>0</v>
      </c>
      <c r="T59" s="8">
        <v>101002</v>
      </c>
      <c r="U59" s="11">
        <v>0</v>
      </c>
      <c r="V59" s="9" t="str">
        <f t="shared" si="6"/>
        <v>2,'01/07/2018', 95, 85, 'D', 2927, 0, 300112, '01/07/2018', 19000, 211, 'Reclassificacao Investimento em Tecnologia - Software em anamento 07_2018', 3790, '01/07/2018', 'S</v>
      </c>
      <c r="W59" s="8" t="str">
        <f t="shared" si="10"/>
        <v>',0, 101002, 0</v>
      </c>
      <c r="X59" s="8" t="str">
        <f t="shared" si="11"/>
        <v>2,'01/07/2018', 95, 85, 'D', 2927, 0, 300112, '01/07/2018', 19000, 211, 'Reclassificacao Investimento em Tecnologia - Software em anamento 07_2018', 3790, '01/07/2018', 'S',0, 101002, 0</v>
      </c>
      <c r="Y59" s="8" t="s">
        <v>7741</v>
      </c>
      <c r="Z59" s="8" t="str">
        <f t="shared" si="12"/>
        <v>INSERT INTO TCBLAN (CODEMP,REFERENCIA,NUMLOTE,NUMLANC,TIPLANC,CODCTACTB,CODCONPAR,CODCENCUS,DTMOV,VLRLANC,CODHISTCTB,COMPLHIST,NUMDOC,VENCIMENTO,LIBERADO,CODUSU, CODPROJ, SEQUENCIA) VALUES(2,'01/07/2018', 95, 85, 'D', 2927, 0, 300112, '01/07/2018', 19000, 211, 'Reclassificacao Investimento em Tecnologia - Software em anamento 07_2018', 3790, '01/07/2018', 'S',0, 101002, 0)</v>
      </c>
    </row>
    <row r="60" spans="1:26" x14ac:dyDescent="0.2">
      <c r="A60" s="11">
        <v>2</v>
      </c>
      <c r="B60" s="13">
        <v>43282</v>
      </c>
      <c r="C60" s="12" t="str">
        <f t="shared" si="7"/>
        <v>01/07/2018</v>
      </c>
      <c r="D60" s="11">
        <v>95</v>
      </c>
      <c r="E60" s="11">
        <v>86</v>
      </c>
      <c r="F60" s="8" t="s">
        <v>20</v>
      </c>
      <c r="G60" s="8">
        <v>2927</v>
      </c>
      <c r="H60" s="11">
        <v>0</v>
      </c>
      <c r="I60" s="11">
        <v>300112</v>
      </c>
      <c r="J60" s="13">
        <v>43282</v>
      </c>
      <c r="K60" s="12" t="str">
        <f t="shared" si="8"/>
        <v>01/07/2018</v>
      </c>
      <c r="L60" s="4">
        <v>6128.8</v>
      </c>
      <c r="M60" s="11">
        <v>211</v>
      </c>
      <c r="N60" s="8" t="s">
        <v>7852</v>
      </c>
      <c r="O60" s="11">
        <v>3738</v>
      </c>
      <c r="P60" s="13">
        <v>43282</v>
      </c>
      <c r="Q60" s="12" t="str">
        <f t="shared" si="9"/>
        <v>01/07/2018</v>
      </c>
      <c r="R60" s="8" t="s">
        <v>23</v>
      </c>
      <c r="S60" s="11">
        <v>0</v>
      </c>
      <c r="T60" s="8">
        <v>101002</v>
      </c>
      <c r="U60" s="11">
        <v>0</v>
      </c>
      <c r="V60" s="9" t="str">
        <f t="shared" si="6"/>
        <v>2,'01/07/2018', 95, 86, 'D', 2927, 0, 300112, '01/07/2018', 6128,8, 211, 'Reclassificacao Investimento em Tecnologia - Software em anamento 07_2018', 3738, '01/07/2018', 'S</v>
      </c>
      <c r="W60" s="8" t="str">
        <f t="shared" si="10"/>
        <v>',0, 101002, 0</v>
      </c>
      <c r="X60" s="8" t="str">
        <f t="shared" si="11"/>
        <v>2,'01/07/2018', 95, 86, 'D', 2927, 0, 300112, '01/07/2018', 6128,8, 211, 'Reclassificacao Investimento em Tecnologia - Software em anamento 07_2018', 3738, '01/07/2018', 'S',0, 101002, 0</v>
      </c>
      <c r="Y60" s="8" t="s">
        <v>7741</v>
      </c>
      <c r="Z60" s="8" t="str">
        <f t="shared" si="12"/>
        <v>INSERT INTO TCBLAN (CODEMP,REFERENCIA,NUMLOTE,NUMLANC,TIPLANC,CODCTACTB,CODCONPAR,CODCENCUS,DTMOV,VLRLANC,CODHISTCTB,COMPLHIST,NUMDOC,VENCIMENTO,LIBERADO,CODUSU, CODPROJ, SEQUENCIA) VALUES(2,'01/07/2018', 95, 86, 'D', 2927, 0, 300112, '01/07/2018', 6128,8, 211, 'Reclassificacao Investimento em Tecnologia - Software em anamento 07_2018', 3738, '01/07/2018', 'S',0, 101002, 0)</v>
      </c>
    </row>
    <row r="61" spans="1:26" x14ac:dyDescent="0.2">
      <c r="A61" s="11">
        <v>2</v>
      </c>
      <c r="B61" s="13">
        <v>43282</v>
      </c>
      <c r="C61" s="12" t="str">
        <f t="shared" si="7"/>
        <v>01/07/2018</v>
      </c>
      <c r="D61" s="11">
        <v>95</v>
      </c>
      <c r="E61" s="11">
        <v>87</v>
      </c>
      <c r="F61" s="8" t="s">
        <v>20</v>
      </c>
      <c r="G61" s="8">
        <v>2927</v>
      </c>
      <c r="H61" s="11">
        <v>0</v>
      </c>
      <c r="I61" s="11">
        <v>300112</v>
      </c>
      <c r="J61" s="13">
        <v>43282</v>
      </c>
      <c r="K61" s="12" t="str">
        <f t="shared" si="8"/>
        <v>01/07/2018</v>
      </c>
      <c r="L61" s="4">
        <v>9896.5</v>
      </c>
      <c r="M61" s="11">
        <v>211</v>
      </c>
      <c r="N61" s="8" t="s">
        <v>7852</v>
      </c>
      <c r="O61" s="11">
        <v>36</v>
      </c>
      <c r="P61" s="13">
        <v>43282</v>
      </c>
      <c r="Q61" s="12" t="str">
        <f t="shared" si="9"/>
        <v>01/07/2018</v>
      </c>
      <c r="R61" s="8" t="s">
        <v>23</v>
      </c>
      <c r="S61" s="11">
        <v>0</v>
      </c>
      <c r="T61" s="8">
        <v>101024</v>
      </c>
      <c r="U61" s="11">
        <v>0</v>
      </c>
      <c r="V61" s="9" t="str">
        <f t="shared" si="6"/>
        <v>2,'01/07/2018', 95, 87, 'D', 2927, 0, 300112, '01/07/2018', 9896,5, 211, 'Reclassificacao Investimento em Tecnologia - Software em anamento 07_2018', 36, '01/07/2018', 'S</v>
      </c>
      <c r="W61" s="8" t="str">
        <f t="shared" si="10"/>
        <v>',0, 101024, 0</v>
      </c>
      <c r="X61" s="8" t="str">
        <f t="shared" si="11"/>
        <v>2,'01/07/2018', 95, 87, 'D', 2927, 0, 300112, '01/07/2018', 9896,5, 211, 'Reclassificacao Investimento em Tecnologia - Software em anamento 07_2018', 36, '01/07/2018', 'S',0, 101024, 0</v>
      </c>
      <c r="Y61" s="8" t="s">
        <v>7741</v>
      </c>
      <c r="Z61" s="8" t="str">
        <f t="shared" si="12"/>
        <v>INSERT INTO TCBLAN (CODEMP,REFERENCIA,NUMLOTE,NUMLANC,TIPLANC,CODCTACTB,CODCONPAR,CODCENCUS,DTMOV,VLRLANC,CODHISTCTB,COMPLHIST,NUMDOC,VENCIMENTO,LIBERADO,CODUSU, CODPROJ, SEQUENCIA) VALUES(2,'01/07/2018', 95, 87, 'D', 2927, 0, 300112, '01/07/2018', 9896,5, 211, 'Reclassificacao Investimento em Tecnologia - Software em anamento 07_2018', 36, '01/07/2018', 'S',0, 101024, 0)</v>
      </c>
    </row>
    <row r="62" spans="1:26" x14ac:dyDescent="0.2">
      <c r="A62" s="11">
        <v>2</v>
      </c>
      <c r="B62" s="13">
        <v>43282</v>
      </c>
      <c r="C62" s="12" t="str">
        <f t="shared" si="7"/>
        <v>01/07/2018</v>
      </c>
      <c r="D62" s="11">
        <v>95</v>
      </c>
      <c r="E62" s="11">
        <v>88</v>
      </c>
      <c r="F62" s="8" t="s">
        <v>20</v>
      </c>
      <c r="G62" s="8">
        <v>2927</v>
      </c>
      <c r="H62" s="11">
        <v>0</v>
      </c>
      <c r="I62" s="11">
        <v>300112</v>
      </c>
      <c r="J62" s="13">
        <v>43282</v>
      </c>
      <c r="K62" s="12" t="str">
        <f t="shared" si="8"/>
        <v>01/07/2018</v>
      </c>
      <c r="L62" s="4">
        <v>14536</v>
      </c>
      <c r="M62" s="11">
        <v>211</v>
      </c>
      <c r="N62" s="8" t="s">
        <v>7852</v>
      </c>
      <c r="O62" s="11">
        <v>3689</v>
      </c>
      <c r="P62" s="13">
        <v>43282</v>
      </c>
      <c r="Q62" s="12" t="str">
        <f t="shared" si="9"/>
        <v>01/07/2018</v>
      </c>
      <c r="R62" s="8" t="s">
        <v>23</v>
      </c>
      <c r="S62" s="11">
        <v>0</v>
      </c>
      <c r="T62" s="8">
        <v>101024</v>
      </c>
      <c r="U62" s="11">
        <v>0</v>
      </c>
      <c r="V62" s="9" t="str">
        <f t="shared" si="6"/>
        <v>2,'01/07/2018', 95, 88, 'D', 2927, 0, 300112, '01/07/2018', 14536, 211, 'Reclassificacao Investimento em Tecnologia - Software em anamento 07_2018', 3689, '01/07/2018', 'S</v>
      </c>
      <c r="W62" s="8" t="str">
        <f t="shared" si="10"/>
        <v>',0, 101024, 0</v>
      </c>
      <c r="X62" s="8" t="str">
        <f t="shared" si="11"/>
        <v>2,'01/07/2018', 95, 88, 'D', 2927, 0, 300112, '01/07/2018', 14536, 211, 'Reclassificacao Investimento em Tecnologia - Software em anamento 07_2018', 3689, '01/07/2018', 'S',0, 101024, 0</v>
      </c>
      <c r="Y62" s="8" t="s">
        <v>7741</v>
      </c>
      <c r="Z62" s="8" t="str">
        <f t="shared" si="12"/>
        <v>INSERT INTO TCBLAN (CODEMP,REFERENCIA,NUMLOTE,NUMLANC,TIPLANC,CODCTACTB,CODCONPAR,CODCENCUS,DTMOV,VLRLANC,CODHISTCTB,COMPLHIST,NUMDOC,VENCIMENTO,LIBERADO,CODUSU, CODPROJ, SEQUENCIA) VALUES(2,'01/07/2018', 95, 88, 'D', 2927, 0, 300112, '01/07/2018', 14536, 211, 'Reclassificacao Investimento em Tecnologia - Software em anamento 07_2018', 3689, '01/07/2018', 'S',0, 101024, 0)</v>
      </c>
    </row>
    <row r="63" spans="1:26" x14ac:dyDescent="0.2">
      <c r="A63" s="11">
        <v>2</v>
      </c>
      <c r="B63" s="13">
        <v>43282</v>
      </c>
      <c r="C63" s="12" t="str">
        <f t="shared" si="7"/>
        <v>01/07/2018</v>
      </c>
      <c r="D63" s="11">
        <v>95</v>
      </c>
      <c r="E63" s="11">
        <v>89</v>
      </c>
      <c r="F63" s="8" t="s">
        <v>20</v>
      </c>
      <c r="G63" s="8">
        <v>2927</v>
      </c>
      <c r="H63" s="11">
        <v>0</v>
      </c>
      <c r="I63" s="11">
        <v>300112</v>
      </c>
      <c r="J63" s="13">
        <v>43282</v>
      </c>
      <c r="K63" s="12" t="str">
        <f t="shared" si="8"/>
        <v>01/07/2018</v>
      </c>
      <c r="L63" s="4">
        <v>14536</v>
      </c>
      <c r="M63" s="11">
        <v>211</v>
      </c>
      <c r="N63" s="8" t="s">
        <v>7852</v>
      </c>
      <c r="O63" s="11">
        <v>3769</v>
      </c>
      <c r="P63" s="13">
        <v>43282</v>
      </c>
      <c r="Q63" s="12" t="str">
        <f t="shared" si="9"/>
        <v>01/07/2018</v>
      </c>
      <c r="R63" s="8" t="s">
        <v>23</v>
      </c>
      <c r="S63" s="11">
        <v>0</v>
      </c>
      <c r="T63" s="8">
        <v>101024</v>
      </c>
      <c r="U63" s="11">
        <v>0</v>
      </c>
      <c r="V63" s="9" t="str">
        <f t="shared" si="6"/>
        <v>2,'01/07/2018', 95, 89, 'D', 2927, 0, 300112, '01/07/2018', 14536, 211, 'Reclassificacao Investimento em Tecnologia - Software em anamento 07_2018', 3769, '01/07/2018', 'S</v>
      </c>
      <c r="W63" s="8" t="str">
        <f t="shared" si="10"/>
        <v>',0, 101024, 0</v>
      </c>
      <c r="X63" s="8" t="str">
        <f t="shared" si="11"/>
        <v>2,'01/07/2018', 95, 89, 'D', 2927, 0, 300112, '01/07/2018', 14536, 211, 'Reclassificacao Investimento em Tecnologia - Software em anamento 07_2018', 3769, '01/07/2018', 'S',0, 101024, 0</v>
      </c>
      <c r="Y63" s="8" t="s">
        <v>7741</v>
      </c>
      <c r="Z63" s="8" t="str">
        <f t="shared" si="12"/>
        <v>INSERT INTO TCBLAN (CODEMP,REFERENCIA,NUMLOTE,NUMLANC,TIPLANC,CODCTACTB,CODCONPAR,CODCENCUS,DTMOV,VLRLANC,CODHISTCTB,COMPLHIST,NUMDOC,VENCIMENTO,LIBERADO,CODUSU, CODPROJ, SEQUENCIA) VALUES(2,'01/07/2018', 95, 89, 'D', 2927, 0, 300112, '01/07/2018', 14536, 211, 'Reclassificacao Investimento em Tecnologia - Software em anamento 07_2018', 3769, '01/07/2018', 'S',0, 101024, 0)</v>
      </c>
    </row>
    <row r="64" spans="1:26" x14ac:dyDescent="0.2">
      <c r="A64" s="11"/>
      <c r="B64" s="13"/>
      <c r="C64" s="12"/>
      <c r="D64" s="11"/>
      <c r="E64" s="11"/>
      <c r="H64" s="11"/>
      <c r="I64" s="11"/>
      <c r="J64" s="13"/>
      <c r="K64" s="12"/>
      <c r="M64" s="11"/>
      <c r="O64" s="11"/>
      <c r="P64" s="13"/>
      <c r="Q64" s="12"/>
      <c r="S64" s="11"/>
      <c r="U64" s="11"/>
    </row>
    <row r="65" spans="1:21" x14ac:dyDescent="0.2">
      <c r="A65" s="11"/>
      <c r="B65" s="13"/>
      <c r="C65" s="12"/>
      <c r="D65" s="11"/>
      <c r="E65" s="11"/>
      <c r="H65" s="11"/>
      <c r="I65" s="11"/>
      <c r="J65" s="13"/>
      <c r="K65" s="12"/>
      <c r="M65" s="11"/>
      <c r="O65" s="11"/>
      <c r="P65" s="13"/>
      <c r="Q65" s="12"/>
      <c r="S65" s="11"/>
      <c r="U65" s="11"/>
    </row>
    <row r="66" spans="1:21" x14ac:dyDescent="0.2">
      <c r="A66" s="11"/>
      <c r="B66" s="13"/>
      <c r="C66" s="12"/>
      <c r="D66" s="11"/>
      <c r="E66" s="11"/>
      <c r="H66" s="11"/>
      <c r="I66" s="11"/>
      <c r="J66" s="13"/>
      <c r="K66" s="12"/>
      <c r="M66" s="11"/>
      <c r="O66" s="11"/>
      <c r="P66" s="13"/>
      <c r="Q66" s="12"/>
      <c r="S66" s="11"/>
      <c r="U66" s="11"/>
    </row>
    <row r="67" spans="1:21" x14ac:dyDescent="0.2">
      <c r="A67" s="11"/>
      <c r="B67" s="13"/>
      <c r="C67" s="12"/>
      <c r="D67" s="11"/>
      <c r="E67" s="11"/>
      <c r="H67" s="11"/>
      <c r="I67" s="11"/>
      <c r="J67" s="13"/>
      <c r="K67" s="12"/>
      <c r="M67" s="11"/>
      <c r="O67" s="11"/>
      <c r="P67" s="13"/>
      <c r="Q67" s="12"/>
      <c r="S67" s="11"/>
      <c r="U67" s="11"/>
    </row>
    <row r="68" spans="1:21" x14ac:dyDescent="0.2">
      <c r="A68" s="11"/>
      <c r="B68" s="13"/>
      <c r="C68" s="12"/>
      <c r="D68" s="11"/>
      <c r="E68" s="11"/>
      <c r="H68" s="11"/>
      <c r="I68" s="11"/>
      <c r="J68" s="13"/>
      <c r="K68" s="12"/>
      <c r="M68" s="11"/>
      <c r="O68" s="11"/>
      <c r="P68" s="13"/>
      <c r="Q68" s="12"/>
      <c r="S68" s="11"/>
      <c r="U68" s="11"/>
    </row>
    <row r="69" spans="1:21" x14ac:dyDescent="0.2">
      <c r="A69" s="11"/>
      <c r="B69" s="13"/>
      <c r="C69" s="12"/>
      <c r="D69" s="11"/>
      <c r="E69" s="11"/>
      <c r="H69" s="11"/>
      <c r="I69" s="11"/>
      <c r="J69" s="13"/>
      <c r="K69" s="12"/>
      <c r="M69" s="11"/>
      <c r="O69" s="11"/>
      <c r="P69" s="13"/>
      <c r="Q69" s="12"/>
      <c r="S69" s="11"/>
      <c r="U69" s="11"/>
    </row>
    <row r="70" spans="1:21" x14ac:dyDescent="0.2">
      <c r="A70" s="11"/>
      <c r="B70" s="13"/>
      <c r="C70" s="12"/>
      <c r="D70" s="11"/>
      <c r="E70" s="11"/>
      <c r="H70" s="11"/>
      <c r="I70" s="11"/>
      <c r="J70" s="13"/>
      <c r="K70" s="12"/>
      <c r="M70" s="11"/>
      <c r="O70" s="11"/>
      <c r="P70" s="13"/>
      <c r="Q70" s="12"/>
      <c r="S70" s="11"/>
      <c r="U70" s="11"/>
    </row>
    <row r="71" spans="1:21" x14ac:dyDescent="0.2">
      <c r="A71" s="11"/>
      <c r="B71" s="13"/>
      <c r="C71" s="12"/>
      <c r="D71" s="11"/>
      <c r="E71" s="11"/>
      <c r="H71" s="11"/>
      <c r="I71" s="11"/>
      <c r="J71" s="13"/>
      <c r="K71" s="12"/>
      <c r="M71" s="11"/>
      <c r="O71" s="11"/>
      <c r="P71" s="13"/>
      <c r="Q71" s="12"/>
      <c r="S71" s="11"/>
      <c r="U71" s="11"/>
    </row>
    <row r="72" spans="1:21" x14ac:dyDescent="0.2">
      <c r="A72" s="11"/>
      <c r="B72" s="13"/>
      <c r="C72" s="12"/>
      <c r="D72" s="11"/>
      <c r="E72" s="11"/>
      <c r="H72" s="11"/>
      <c r="I72" s="11"/>
      <c r="J72" s="13"/>
      <c r="K72" s="12"/>
      <c r="M72" s="11"/>
      <c r="O72" s="11"/>
      <c r="P72" s="13"/>
      <c r="Q72" s="12"/>
      <c r="S72" s="11"/>
      <c r="U72" s="11"/>
    </row>
    <row r="73" spans="1:21" x14ac:dyDescent="0.2">
      <c r="A73" s="11"/>
      <c r="B73" s="13"/>
      <c r="C73" s="12"/>
      <c r="D73" s="11"/>
      <c r="E73" s="11"/>
      <c r="H73" s="11"/>
      <c r="I73" s="11"/>
      <c r="J73" s="13"/>
      <c r="K73" s="12"/>
      <c r="M73" s="11"/>
      <c r="O73" s="11"/>
      <c r="P73" s="13"/>
      <c r="Q73" s="12"/>
      <c r="S73" s="11"/>
      <c r="U73" s="11"/>
    </row>
    <row r="74" spans="1:21" x14ac:dyDescent="0.2">
      <c r="A74" s="11"/>
      <c r="B74" s="13"/>
      <c r="C74" s="12"/>
      <c r="D74" s="11"/>
      <c r="E74" s="11"/>
      <c r="H74" s="11"/>
      <c r="I74" s="11"/>
      <c r="J74" s="13"/>
      <c r="K74" s="12"/>
      <c r="M74" s="11"/>
      <c r="O74" s="11"/>
      <c r="P74" s="13"/>
      <c r="Q74" s="12"/>
      <c r="S74" s="11"/>
      <c r="U74" s="11"/>
    </row>
    <row r="75" spans="1:21" x14ac:dyDescent="0.2">
      <c r="A75" s="11"/>
      <c r="B75" s="13"/>
      <c r="C75" s="12"/>
      <c r="D75" s="11"/>
      <c r="E75" s="11"/>
      <c r="H75" s="11"/>
      <c r="I75" s="11"/>
      <c r="J75" s="13"/>
      <c r="K75" s="12"/>
      <c r="M75" s="11"/>
      <c r="O75" s="11"/>
      <c r="P75" s="13"/>
      <c r="Q75" s="12"/>
      <c r="S75" s="11"/>
      <c r="U75" s="11"/>
    </row>
    <row r="76" spans="1:21" x14ac:dyDescent="0.2">
      <c r="A76" s="11"/>
      <c r="B76" s="13"/>
      <c r="C76" s="12"/>
      <c r="D76" s="11"/>
      <c r="E76" s="11"/>
      <c r="H76" s="11"/>
      <c r="I76" s="11"/>
      <c r="J76" s="13"/>
      <c r="K76" s="12"/>
      <c r="M76" s="11"/>
      <c r="O76" s="11"/>
      <c r="P76" s="13"/>
      <c r="Q76" s="12"/>
      <c r="S76" s="11"/>
      <c r="U76" s="11"/>
    </row>
    <row r="77" spans="1:21" x14ac:dyDescent="0.2">
      <c r="A77" s="11"/>
      <c r="B77" s="13"/>
      <c r="C77" s="12"/>
      <c r="D77" s="11"/>
      <c r="E77" s="11"/>
      <c r="H77" s="11"/>
      <c r="I77" s="11"/>
      <c r="J77" s="13"/>
      <c r="K77" s="12"/>
      <c r="M77" s="11"/>
      <c r="O77" s="11"/>
      <c r="P77" s="13"/>
      <c r="Q77" s="12"/>
      <c r="S77" s="11"/>
      <c r="U77" s="11"/>
    </row>
    <row r="78" spans="1:21" x14ac:dyDescent="0.2">
      <c r="A78" s="11"/>
      <c r="B78" s="13"/>
      <c r="C78" s="12"/>
      <c r="D78" s="11"/>
      <c r="E78" s="11"/>
      <c r="H78" s="11"/>
      <c r="I78" s="11"/>
      <c r="J78" s="13"/>
      <c r="K78" s="12"/>
      <c r="M78" s="11"/>
      <c r="O78" s="11"/>
      <c r="P78" s="13"/>
      <c r="Q78" s="12"/>
      <c r="S78" s="11"/>
      <c r="U78" s="11"/>
    </row>
    <row r="79" spans="1:21" x14ac:dyDescent="0.2">
      <c r="A79" s="11"/>
      <c r="B79" s="13"/>
      <c r="C79" s="12"/>
      <c r="D79" s="11"/>
      <c r="E79" s="11"/>
      <c r="H79" s="11"/>
      <c r="I79" s="11"/>
      <c r="J79" s="13"/>
      <c r="K79" s="12"/>
      <c r="M79" s="11"/>
      <c r="O79" s="11"/>
      <c r="P79" s="13"/>
      <c r="Q79" s="12"/>
      <c r="S79" s="11"/>
      <c r="U79" s="11"/>
    </row>
    <row r="80" spans="1:21" x14ac:dyDescent="0.2">
      <c r="A80" s="11"/>
      <c r="B80" s="13"/>
      <c r="C80" s="12"/>
      <c r="D80" s="11"/>
      <c r="E80" s="11"/>
      <c r="H80" s="11"/>
      <c r="I80" s="11"/>
      <c r="J80" s="13"/>
      <c r="K80" s="12"/>
      <c r="M80" s="11"/>
      <c r="O80" s="11"/>
      <c r="P80" s="13"/>
      <c r="Q80" s="12"/>
      <c r="S80" s="11"/>
      <c r="U80" s="11"/>
    </row>
    <row r="81" spans="1:21" x14ac:dyDescent="0.2">
      <c r="A81" s="11"/>
      <c r="B81" s="13"/>
      <c r="C81" s="12"/>
      <c r="D81" s="11"/>
      <c r="E81" s="11"/>
      <c r="H81" s="11"/>
      <c r="I81" s="11"/>
      <c r="J81" s="13"/>
      <c r="K81" s="12"/>
      <c r="M81" s="11"/>
      <c r="O81" s="11"/>
      <c r="P81" s="13"/>
      <c r="Q81" s="12"/>
      <c r="S81" s="11"/>
      <c r="U81" s="11"/>
    </row>
    <row r="82" spans="1:21" x14ac:dyDescent="0.2">
      <c r="A82" s="11"/>
      <c r="B82" s="13"/>
      <c r="C82" s="12"/>
      <c r="D82" s="11"/>
      <c r="E82" s="11"/>
      <c r="H82" s="11"/>
      <c r="I82" s="11"/>
      <c r="J82" s="13"/>
      <c r="K82" s="12"/>
      <c r="M82" s="11"/>
      <c r="O82" s="11"/>
      <c r="P82" s="13"/>
      <c r="Q82" s="12"/>
      <c r="S82" s="11"/>
      <c r="U82" s="11"/>
    </row>
    <row r="83" spans="1:21" x14ac:dyDescent="0.2">
      <c r="A83" s="11"/>
      <c r="B83" s="13"/>
      <c r="C83" s="12"/>
      <c r="D83" s="11"/>
      <c r="E83" s="11"/>
      <c r="H83" s="11"/>
      <c r="I83" s="11"/>
      <c r="J83" s="13"/>
      <c r="K83" s="12"/>
      <c r="M83" s="11"/>
      <c r="O83" s="11"/>
      <c r="P83" s="13"/>
      <c r="Q83" s="12"/>
      <c r="S83" s="11"/>
      <c r="U83" s="11"/>
    </row>
    <row r="84" spans="1:21" x14ac:dyDescent="0.2">
      <c r="A84" s="11"/>
      <c r="B84" s="13"/>
      <c r="C84" s="12"/>
      <c r="D84" s="11"/>
      <c r="E84" s="11"/>
      <c r="H84" s="11"/>
      <c r="I84" s="11"/>
      <c r="J84" s="13"/>
      <c r="K84" s="12"/>
      <c r="M84" s="11"/>
      <c r="O84" s="11"/>
      <c r="P84" s="13"/>
      <c r="Q84" s="12"/>
      <c r="S84" s="11"/>
      <c r="U84" s="11"/>
    </row>
    <row r="85" spans="1:21" x14ac:dyDescent="0.2">
      <c r="A85" s="11"/>
      <c r="B85" s="13"/>
      <c r="C85" s="12"/>
      <c r="D85" s="11"/>
      <c r="E85" s="11"/>
      <c r="H85" s="11"/>
      <c r="I85" s="11"/>
      <c r="J85" s="13"/>
      <c r="K85" s="12"/>
      <c r="M85" s="11"/>
      <c r="O85" s="11"/>
      <c r="P85" s="13"/>
      <c r="Q85" s="12"/>
      <c r="S85" s="11"/>
      <c r="U85" s="11"/>
    </row>
    <row r="86" spans="1:21" x14ac:dyDescent="0.2">
      <c r="A86" s="11"/>
      <c r="B86" s="13"/>
      <c r="C86" s="12"/>
      <c r="D86" s="11"/>
      <c r="E86" s="11"/>
      <c r="H86" s="11"/>
      <c r="I86" s="11"/>
      <c r="J86" s="13"/>
      <c r="K86" s="12"/>
      <c r="M86" s="11"/>
      <c r="O86" s="11"/>
      <c r="P86" s="13"/>
      <c r="Q86" s="12"/>
      <c r="S86" s="11"/>
      <c r="U86" s="11"/>
    </row>
    <row r="87" spans="1:21" x14ac:dyDescent="0.2">
      <c r="A87" s="11"/>
      <c r="B87" s="13"/>
      <c r="C87" s="12"/>
      <c r="D87" s="11"/>
      <c r="E87" s="11"/>
      <c r="H87" s="11"/>
      <c r="I87" s="11"/>
      <c r="J87" s="13"/>
      <c r="K87" s="12"/>
      <c r="M87" s="11"/>
      <c r="O87" s="11"/>
      <c r="P87" s="13"/>
      <c r="Q87" s="12"/>
      <c r="S87" s="11"/>
      <c r="U87" s="11"/>
    </row>
    <row r="88" spans="1:21" x14ac:dyDescent="0.2">
      <c r="A88" s="11"/>
      <c r="B88" s="13"/>
      <c r="C88" s="12"/>
      <c r="D88" s="11"/>
      <c r="E88" s="11"/>
      <c r="H88" s="11"/>
      <c r="I88" s="11"/>
      <c r="J88" s="13"/>
      <c r="K88" s="12"/>
      <c r="M88" s="11"/>
      <c r="O88" s="11"/>
      <c r="P88" s="13"/>
      <c r="Q88" s="12"/>
      <c r="S88" s="11"/>
      <c r="U88" s="11"/>
    </row>
    <row r="89" spans="1:21" x14ac:dyDescent="0.2">
      <c r="A89" s="11"/>
      <c r="B89" s="13"/>
      <c r="C89" s="12"/>
      <c r="D89" s="11"/>
      <c r="E89" s="11"/>
      <c r="H89" s="11"/>
      <c r="I89" s="11"/>
      <c r="J89" s="13"/>
      <c r="K89" s="12"/>
      <c r="M89" s="11"/>
      <c r="O89" s="11"/>
      <c r="P89" s="13"/>
      <c r="Q89" s="12"/>
      <c r="S89" s="11"/>
      <c r="U89" s="11"/>
    </row>
    <row r="90" spans="1:21" x14ac:dyDescent="0.2">
      <c r="A90" s="11"/>
      <c r="B90" s="13"/>
      <c r="C90" s="12"/>
      <c r="D90" s="11"/>
      <c r="E90" s="11"/>
      <c r="H90" s="11"/>
      <c r="I90" s="11"/>
      <c r="J90" s="13"/>
      <c r="K90" s="12"/>
      <c r="M90" s="11"/>
      <c r="O90" s="11"/>
      <c r="P90" s="13"/>
      <c r="Q90" s="12"/>
      <c r="S90" s="11"/>
      <c r="U90" s="11"/>
    </row>
    <row r="91" spans="1:21" x14ac:dyDescent="0.2">
      <c r="A91" s="11"/>
      <c r="B91" s="13"/>
      <c r="C91" s="12"/>
      <c r="D91" s="11"/>
      <c r="E91" s="11"/>
      <c r="H91" s="11"/>
      <c r="I91" s="11"/>
      <c r="J91" s="13"/>
      <c r="K91" s="12"/>
      <c r="M91" s="11"/>
      <c r="O91" s="11"/>
      <c r="P91" s="13"/>
      <c r="Q91" s="12"/>
      <c r="S91" s="11"/>
      <c r="U91" s="11"/>
    </row>
    <row r="92" spans="1:21" x14ac:dyDescent="0.2">
      <c r="A92" s="11"/>
      <c r="B92" s="13"/>
      <c r="C92" s="12"/>
      <c r="D92" s="11"/>
      <c r="E92" s="11"/>
      <c r="H92" s="11"/>
      <c r="I92" s="11"/>
      <c r="J92" s="13"/>
      <c r="K92" s="12"/>
      <c r="M92" s="11"/>
      <c r="O92" s="11"/>
      <c r="P92" s="13"/>
      <c r="Q92" s="12"/>
      <c r="S92" s="11"/>
      <c r="U92" s="11"/>
    </row>
    <row r="93" spans="1:21" x14ac:dyDescent="0.2">
      <c r="A93" s="11"/>
      <c r="B93" s="13"/>
      <c r="C93" s="12"/>
      <c r="D93" s="11"/>
      <c r="E93" s="11"/>
      <c r="H93" s="11"/>
      <c r="I93" s="11"/>
      <c r="J93" s="13"/>
      <c r="K93" s="12"/>
      <c r="M93" s="11"/>
      <c r="O93" s="11"/>
      <c r="P93" s="13"/>
      <c r="Q93" s="12"/>
      <c r="S93" s="11"/>
      <c r="U93" s="11"/>
    </row>
    <row r="94" spans="1:21" x14ac:dyDescent="0.2">
      <c r="A94" s="11"/>
      <c r="B94" s="13"/>
      <c r="C94" s="12"/>
      <c r="D94" s="11"/>
      <c r="E94" s="11"/>
      <c r="H94" s="11"/>
      <c r="I94" s="11"/>
      <c r="J94" s="13"/>
      <c r="K94" s="12"/>
      <c r="M94" s="11"/>
      <c r="O94" s="11"/>
      <c r="P94" s="13"/>
      <c r="Q94" s="12"/>
      <c r="S94" s="11"/>
      <c r="U94" s="11"/>
    </row>
    <row r="95" spans="1:21" x14ac:dyDescent="0.2">
      <c r="A95" s="11"/>
      <c r="B95" s="13"/>
      <c r="C95" s="12"/>
      <c r="D95" s="11"/>
      <c r="E95" s="11"/>
      <c r="H95" s="11"/>
      <c r="I95" s="11"/>
      <c r="J95" s="13"/>
      <c r="K95" s="12"/>
      <c r="M95" s="11"/>
      <c r="O95" s="11"/>
      <c r="P95" s="13"/>
      <c r="Q95" s="12"/>
      <c r="S95" s="11"/>
      <c r="U95" s="11"/>
    </row>
    <row r="96" spans="1:21" x14ac:dyDescent="0.2">
      <c r="A96" s="11"/>
      <c r="B96" s="13"/>
      <c r="C96" s="12"/>
      <c r="D96" s="11"/>
      <c r="E96" s="11"/>
      <c r="H96" s="11"/>
      <c r="I96" s="11"/>
      <c r="J96" s="13"/>
      <c r="K96" s="12"/>
      <c r="M96" s="11"/>
      <c r="O96" s="11"/>
      <c r="P96" s="13"/>
      <c r="Q96" s="12"/>
      <c r="S96" s="11"/>
      <c r="U96" s="11"/>
    </row>
    <row r="97" spans="1:21" x14ac:dyDescent="0.2">
      <c r="A97" s="11"/>
      <c r="B97" s="13"/>
      <c r="C97" s="12"/>
      <c r="D97" s="11"/>
      <c r="E97" s="11"/>
      <c r="H97" s="11"/>
      <c r="I97" s="11"/>
      <c r="J97" s="13"/>
      <c r="K97" s="12"/>
      <c r="M97" s="11"/>
      <c r="O97" s="11"/>
      <c r="P97" s="13"/>
      <c r="Q97" s="12"/>
      <c r="S97" s="11"/>
      <c r="U97" s="11"/>
    </row>
    <row r="98" spans="1:21" x14ac:dyDescent="0.2">
      <c r="A98" s="11"/>
      <c r="B98" s="13"/>
      <c r="C98" s="12"/>
      <c r="D98" s="11"/>
      <c r="E98" s="11"/>
      <c r="H98" s="11"/>
      <c r="I98" s="11"/>
      <c r="J98" s="13"/>
      <c r="K98" s="12"/>
      <c r="M98" s="11"/>
      <c r="O98" s="11"/>
      <c r="P98" s="13"/>
      <c r="Q98" s="12"/>
      <c r="S98" s="11"/>
      <c r="U98" s="11"/>
    </row>
    <row r="99" spans="1:21" x14ac:dyDescent="0.2">
      <c r="A99" s="11"/>
      <c r="B99" s="13"/>
      <c r="C99" s="12"/>
      <c r="D99" s="11"/>
      <c r="E99" s="11"/>
      <c r="H99" s="11"/>
      <c r="I99" s="11"/>
      <c r="J99" s="13"/>
      <c r="K99" s="12"/>
      <c r="M99" s="11"/>
      <c r="O99" s="11"/>
      <c r="P99" s="13"/>
      <c r="Q99" s="12"/>
      <c r="S99" s="11"/>
      <c r="U99" s="11"/>
    </row>
    <row r="100" spans="1:21" x14ac:dyDescent="0.2">
      <c r="A100" s="11"/>
      <c r="B100" s="13"/>
      <c r="C100" s="12"/>
      <c r="D100" s="11"/>
      <c r="E100" s="11"/>
      <c r="H100" s="11"/>
      <c r="I100" s="11"/>
      <c r="J100" s="13"/>
      <c r="K100" s="12"/>
      <c r="M100" s="11"/>
      <c r="O100" s="11"/>
      <c r="P100" s="13"/>
      <c r="Q100" s="12"/>
      <c r="S100" s="11"/>
      <c r="U100" s="11"/>
    </row>
    <row r="101" spans="1:21" x14ac:dyDescent="0.2">
      <c r="A101" s="11"/>
      <c r="B101" s="13"/>
      <c r="C101" s="12"/>
      <c r="D101" s="11"/>
      <c r="E101" s="11"/>
      <c r="H101" s="11"/>
      <c r="I101" s="11"/>
      <c r="J101" s="13"/>
      <c r="K101" s="12"/>
      <c r="M101" s="11"/>
      <c r="O101" s="11"/>
      <c r="P101" s="13"/>
      <c r="Q101" s="12"/>
      <c r="S101" s="11"/>
      <c r="U101" s="11"/>
    </row>
    <row r="102" spans="1:21" x14ac:dyDescent="0.2">
      <c r="A102" s="11"/>
      <c r="B102" s="13"/>
      <c r="C102" s="12"/>
      <c r="D102" s="11"/>
      <c r="E102" s="11"/>
      <c r="H102" s="11"/>
      <c r="I102" s="11"/>
      <c r="J102" s="13"/>
      <c r="K102" s="12"/>
      <c r="M102" s="11"/>
      <c r="O102" s="11"/>
      <c r="P102" s="13"/>
      <c r="Q102" s="12"/>
      <c r="S102" s="11"/>
      <c r="U102" s="11"/>
    </row>
    <row r="103" spans="1:21" x14ac:dyDescent="0.2">
      <c r="A103" s="11"/>
      <c r="B103" s="13"/>
      <c r="C103" s="12"/>
      <c r="D103" s="11"/>
      <c r="E103" s="11"/>
      <c r="H103" s="11"/>
      <c r="I103" s="11"/>
      <c r="J103" s="13"/>
      <c r="K103" s="12"/>
      <c r="M103" s="11"/>
      <c r="O103" s="11"/>
      <c r="P103" s="13"/>
      <c r="Q103" s="12"/>
      <c r="S103" s="11"/>
      <c r="U103" s="11"/>
    </row>
    <row r="104" spans="1:21" x14ac:dyDescent="0.2">
      <c r="A104" s="11"/>
      <c r="B104" s="13"/>
      <c r="C104" s="12"/>
      <c r="D104" s="11"/>
      <c r="E104" s="11"/>
      <c r="H104" s="11"/>
      <c r="I104" s="11"/>
      <c r="J104" s="13"/>
      <c r="K104" s="12"/>
      <c r="M104" s="11"/>
      <c r="O104" s="11"/>
      <c r="P104" s="13"/>
      <c r="Q104" s="12"/>
      <c r="S104" s="11"/>
      <c r="U104" s="11"/>
    </row>
    <row r="105" spans="1:21" x14ac:dyDescent="0.2">
      <c r="A105" s="11"/>
      <c r="B105" s="13"/>
      <c r="C105" s="12"/>
      <c r="D105" s="11"/>
      <c r="E105" s="11"/>
      <c r="H105" s="11"/>
      <c r="I105" s="11"/>
      <c r="J105" s="13"/>
      <c r="K105" s="12"/>
      <c r="M105" s="11"/>
      <c r="O105" s="11"/>
      <c r="P105" s="13"/>
      <c r="Q105" s="12"/>
      <c r="S105" s="11"/>
      <c r="U105" s="11"/>
    </row>
    <row r="106" spans="1:21" x14ac:dyDescent="0.2">
      <c r="A106" s="11"/>
      <c r="B106" s="13"/>
      <c r="C106" s="12"/>
      <c r="D106" s="11"/>
      <c r="E106" s="11"/>
      <c r="H106" s="11"/>
      <c r="I106" s="11"/>
      <c r="J106" s="13"/>
      <c r="K106" s="12"/>
      <c r="M106" s="11"/>
      <c r="O106" s="11"/>
      <c r="P106" s="13"/>
      <c r="Q106" s="12"/>
      <c r="S106" s="11"/>
      <c r="U106" s="11"/>
    </row>
    <row r="107" spans="1:21" x14ac:dyDescent="0.2">
      <c r="A107" s="11"/>
      <c r="B107" s="13"/>
      <c r="C107" s="12"/>
      <c r="D107" s="11"/>
      <c r="E107" s="11"/>
      <c r="H107" s="11"/>
      <c r="I107" s="11"/>
      <c r="J107" s="13"/>
      <c r="K107" s="12"/>
      <c r="M107" s="11"/>
      <c r="O107" s="11"/>
      <c r="P107" s="13"/>
      <c r="Q107" s="12"/>
      <c r="S107" s="11"/>
      <c r="U107" s="11"/>
    </row>
    <row r="108" spans="1:21" x14ac:dyDescent="0.2">
      <c r="A108" s="11"/>
      <c r="B108" s="13"/>
      <c r="C108" s="12"/>
      <c r="D108" s="11"/>
      <c r="E108" s="11"/>
      <c r="H108" s="11"/>
      <c r="I108" s="11"/>
      <c r="J108" s="13"/>
      <c r="K108" s="12"/>
      <c r="M108" s="11"/>
      <c r="O108" s="11"/>
      <c r="P108" s="13"/>
      <c r="Q108" s="12"/>
      <c r="S108" s="11"/>
      <c r="U108" s="11"/>
    </row>
    <row r="109" spans="1:21" x14ac:dyDescent="0.2">
      <c r="A109" s="11"/>
      <c r="B109" s="13"/>
      <c r="C109" s="12"/>
      <c r="D109" s="11"/>
      <c r="E109" s="11"/>
      <c r="H109" s="11"/>
      <c r="I109" s="11"/>
      <c r="J109" s="13"/>
      <c r="K109" s="12"/>
      <c r="M109" s="11"/>
      <c r="O109" s="11"/>
      <c r="P109" s="13"/>
      <c r="Q109" s="12"/>
      <c r="S109" s="11"/>
      <c r="U109" s="11"/>
    </row>
    <row r="110" spans="1:21" x14ac:dyDescent="0.2">
      <c r="A110" s="11"/>
      <c r="B110" s="13"/>
      <c r="C110" s="12"/>
      <c r="D110" s="11"/>
      <c r="E110" s="11"/>
      <c r="H110" s="11"/>
      <c r="I110" s="11"/>
      <c r="J110" s="13"/>
      <c r="K110" s="12"/>
      <c r="M110" s="11"/>
      <c r="O110" s="11"/>
      <c r="P110" s="13"/>
      <c r="Q110" s="12"/>
      <c r="S110" s="11"/>
      <c r="U110" s="11"/>
    </row>
    <row r="111" spans="1:21" x14ac:dyDescent="0.2">
      <c r="A111" s="11"/>
      <c r="B111" s="13"/>
      <c r="C111" s="12"/>
      <c r="D111" s="11"/>
      <c r="E111" s="11"/>
      <c r="H111" s="11"/>
      <c r="I111" s="11"/>
      <c r="J111" s="13"/>
      <c r="K111" s="12"/>
      <c r="M111" s="11"/>
      <c r="O111" s="11"/>
      <c r="P111" s="13"/>
      <c r="Q111" s="12"/>
      <c r="S111" s="11"/>
      <c r="U111" s="11"/>
    </row>
    <row r="112" spans="1:21" x14ac:dyDescent="0.2">
      <c r="A112" s="11"/>
      <c r="B112" s="13"/>
      <c r="C112" s="12"/>
      <c r="D112" s="11"/>
      <c r="E112" s="11"/>
      <c r="H112" s="11"/>
      <c r="I112" s="11"/>
      <c r="J112" s="13"/>
      <c r="K112" s="12"/>
      <c r="M112" s="11"/>
      <c r="O112" s="11"/>
      <c r="P112" s="13"/>
      <c r="Q112" s="12"/>
      <c r="S112" s="11"/>
      <c r="U112" s="11"/>
    </row>
    <row r="113" spans="1:21" x14ac:dyDescent="0.2">
      <c r="A113" s="11"/>
      <c r="B113" s="13"/>
      <c r="C113" s="12"/>
      <c r="D113" s="11"/>
      <c r="E113" s="11"/>
      <c r="H113" s="11"/>
      <c r="I113" s="11"/>
      <c r="J113" s="13"/>
      <c r="K113" s="12"/>
      <c r="M113" s="11"/>
      <c r="O113" s="11"/>
      <c r="P113" s="13"/>
      <c r="Q113" s="12"/>
      <c r="S113" s="11"/>
      <c r="U113" s="11"/>
    </row>
    <row r="114" spans="1:21" x14ac:dyDescent="0.2">
      <c r="A114" s="11"/>
      <c r="B114" s="13"/>
      <c r="C114" s="12"/>
      <c r="D114" s="11"/>
      <c r="E114" s="11"/>
      <c r="H114" s="11"/>
      <c r="I114" s="11"/>
      <c r="J114" s="13"/>
      <c r="K114" s="12"/>
      <c r="M114" s="11"/>
      <c r="O114" s="11"/>
      <c r="P114" s="13"/>
      <c r="Q114" s="12"/>
      <c r="S114" s="11"/>
      <c r="U114" s="11"/>
    </row>
    <row r="115" spans="1:21" x14ac:dyDescent="0.2">
      <c r="A115" s="11"/>
      <c r="B115" s="13"/>
      <c r="C115" s="12"/>
      <c r="D115" s="11"/>
      <c r="E115" s="11"/>
      <c r="H115" s="11"/>
      <c r="I115" s="11"/>
      <c r="J115" s="13"/>
      <c r="K115" s="12"/>
      <c r="M115" s="11"/>
      <c r="O115" s="11"/>
      <c r="P115" s="13"/>
      <c r="Q115" s="12"/>
      <c r="S115" s="11"/>
      <c r="U115" s="11"/>
    </row>
    <row r="116" spans="1:21" x14ac:dyDescent="0.2">
      <c r="A116" s="11"/>
      <c r="B116" s="13"/>
      <c r="C116" s="12"/>
      <c r="D116" s="11"/>
      <c r="E116" s="11"/>
      <c r="H116" s="11"/>
      <c r="I116" s="11"/>
      <c r="J116" s="13"/>
      <c r="K116" s="12"/>
      <c r="M116" s="11"/>
      <c r="O116" s="11"/>
      <c r="P116" s="13"/>
      <c r="Q116" s="12"/>
      <c r="S116" s="11"/>
      <c r="U116" s="11"/>
    </row>
    <row r="117" spans="1:21" x14ac:dyDescent="0.2">
      <c r="A117" s="11"/>
      <c r="B117" s="13"/>
      <c r="C117" s="12"/>
      <c r="D117" s="11"/>
      <c r="E117" s="11"/>
      <c r="H117" s="11"/>
      <c r="I117" s="11"/>
      <c r="J117" s="13"/>
      <c r="K117" s="12"/>
      <c r="M117" s="11"/>
      <c r="O117" s="11"/>
      <c r="P117" s="13"/>
      <c r="Q117" s="12"/>
      <c r="S117" s="11"/>
      <c r="U117" s="11"/>
    </row>
    <row r="118" spans="1:21" x14ac:dyDescent="0.2">
      <c r="A118" s="11"/>
      <c r="B118" s="13"/>
      <c r="C118" s="12"/>
      <c r="D118" s="11"/>
      <c r="E118" s="11"/>
      <c r="H118" s="11"/>
      <c r="I118" s="11"/>
      <c r="J118" s="13"/>
      <c r="K118" s="12"/>
      <c r="M118" s="11"/>
      <c r="O118" s="11"/>
      <c r="P118" s="13"/>
      <c r="Q118" s="12"/>
      <c r="S118" s="11"/>
      <c r="U118" s="11"/>
    </row>
    <row r="119" spans="1:21" x14ac:dyDescent="0.2">
      <c r="A119" s="11"/>
      <c r="B119" s="13"/>
      <c r="C119" s="12"/>
      <c r="D119" s="11"/>
      <c r="E119" s="11"/>
      <c r="H119" s="11"/>
      <c r="I119" s="11"/>
      <c r="J119" s="13"/>
      <c r="K119" s="12"/>
      <c r="M119" s="11"/>
      <c r="O119" s="11"/>
      <c r="P119" s="13"/>
      <c r="Q119" s="12"/>
      <c r="S119" s="11"/>
      <c r="U119" s="11"/>
    </row>
    <row r="120" spans="1:21" x14ac:dyDescent="0.2">
      <c r="A120" s="11"/>
      <c r="B120" s="13"/>
      <c r="C120" s="12"/>
      <c r="D120" s="11"/>
      <c r="E120" s="11"/>
      <c r="H120" s="11"/>
      <c r="I120" s="11"/>
      <c r="J120" s="13"/>
      <c r="K120" s="12"/>
      <c r="M120" s="11"/>
      <c r="O120" s="11"/>
      <c r="P120" s="13"/>
      <c r="Q120" s="12"/>
      <c r="S120" s="11"/>
      <c r="U120" s="11"/>
    </row>
    <row r="121" spans="1:21" x14ac:dyDescent="0.2">
      <c r="A121" s="11"/>
      <c r="B121" s="13"/>
      <c r="C121" s="12"/>
      <c r="D121" s="11"/>
      <c r="E121" s="11"/>
      <c r="H121" s="11"/>
      <c r="I121" s="11"/>
      <c r="J121" s="13"/>
      <c r="K121" s="12"/>
      <c r="M121" s="11"/>
      <c r="O121" s="11"/>
      <c r="P121" s="13"/>
      <c r="Q121" s="12"/>
      <c r="S121" s="11"/>
      <c r="U121" s="11"/>
    </row>
    <row r="122" spans="1:21" x14ac:dyDescent="0.2">
      <c r="A122" s="11"/>
      <c r="B122" s="13"/>
      <c r="C122" s="12"/>
      <c r="D122" s="11"/>
      <c r="E122" s="11"/>
      <c r="H122" s="11"/>
      <c r="I122" s="11"/>
      <c r="J122" s="13"/>
      <c r="K122" s="12"/>
      <c r="M122" s="11"/>
      <c r="O122" s="11"/>
      <c r="P122" s="13"/>
      <c r="Q122" s="12"/>
      <c r="S122" s="11"/>
      <c r="U122" s="11"/>
    </row>
    <row r="123" spans="1:21" x14ac:dyDescent="0.2">
      <c r="A123" s="11"/>
      <c r="B123" s="13"/>
      <c r="C123" s="12"/>
      <c r="D123" s="11"/>
      <c r="E123" s="11"/>
      <c r="H123" s="11"/>
      <c r="I123" s="11"/>
      <c r="J123" s="13"/>
      <c r="K123" s="12"/>
      <c r="M123" s="11"/>
      <c r="O123" s="11"/>
      <c r="P123" s="13"/>
      <c r="Q123" s="12"/>
      <c r="S123" s="11"/>
      <c r="U123" s="11"/>
    </row>
    <row r="124" spans="1:21" x14ac:dyDescent="0.2">
      <c r="A124" s="11"/>
      <c r="B124" s="13"/>
      <c r="C124" s="12"/>
      <c r="D124" s="11"/>
      <c r="E124" s="11"/>
      <c r="H124" s="11"/>
      <c r="I124" s="11"/>
      <c r="J124" s="13"/>
      <c r="K124" s="12"/>
      <c r="M124" s="11"/>
      <c r="O124" s="11"/>
      <c r="P124" s="13"/>
      <c r="Q124" s="12"/>
      <c r="S124" s="11"/>
      <c r="U124" s="11"/>
    </row>
    <row r="125" spans="1:21" x14ac:dyDescent="0.2">
      <c r="A125" s="11"/>
      <c r="B125" s="13"/>
      <c r="C125" s="12"/>
      <c r="D125" s="11"/>
      <c r="E125" s="11"/>
      <c r="H125" s="11"/>
      <c r="I125" s="11"/>
      <c r="J125" s="13"/>
      <c r="K125" s="12"/>
      <c r="M125" s="11"/>
      <c r="O125" s="11"/>
      <c r="P125" s="13"/>
      <c r="Q125" s="12"/>
      <c r="S125" s="11"/>
      <c r="U125" s="11"/>
    </row>
    <row r="126" spans="1:21" x14ac:dyDescent="0.2">
      <c r="A126" s="11"/>
      <c r="B126" s="13"/>
      <c r="C126" s="12"/>
      <c r="D126" s="11"/>
      <c r="E126" s="11"/>
      <c r="H126" s="11"/>
      <c r="I126" s="11"/>
      <c r="J126" s="13"/>
      <c r="K126" s="12"/>
      <c r="M126" s="11"/>
      <c r="O126" s="11"/>
      <c r="P126" s="13"/>
      <c r="Q126" s="12"/>
      <c r="S126" s="11"/>
      <c r="U126" s="11"/>
    </row>
    <row r="127" spans="1:21" x14ac:dyDescent="0.2">
      <c r="A127" s="11"/>
      <c r="B127" s="13"/>
      <c r="C127" s="12"/>
      <c r="D127" s="11"/>
      <c r="E127" s="11"/>
      <c r="H127" s="11"/>
      <c r="I127" s="11"/>
      <c r="J127" s="13"/>
      <c r="K127" s="12"/>
      <c r="M127" s="11"/>
      <c r="O127" s="11"/>
      <c r="P127" s="13"/>
      <c r="Q127" s="12"/>
      <c r="S127" s="11"/>
      <c r="U127" s="11"/>
    </row>
    <row r="128" spans="1:21" x14ac:dyDescent="0.2">
      <c r="A128" s="11"/>
      <c r="B128" s="13"/>
      <c r="C128" s="12"/>
      <c r="D128" s="11"/>
      <c r="E128" s="11"/>
      <c r="H128" s="11"/>
      <c r="I128" s="11"/>
      <c r="J128" s="13"/>
      <c r="K128" s="12"/>
      <c r="M128" s="11"/>
      <c r="O128" s="11"/>
      <c r="P128" s="13"/>
      <c r="Q128" s="12"/>
      <c r="S128" s="11"/>
      <c r="U128" s="11"/>
    </row>
    <row r="129" spans="1:21" x14ac:dyDescent="0.2">
      <c r="A129" s="11"/>
      <c r="B129" s="13"/>
      <c r="C129" s="12"/>
      <c r="D129" s="11"/>
      <c r="E129" s="11"/>
      <c r="H129" s="11"/>
      <c r="I129" s="11"/>
      <c r="J129" s="13"/>
      <c r="K129" s="12"/>
      <c r="M129" s="11"/>
      <c r="O129" s="11"/>
      <c r="P129" s="13"/>
      <c r="Q129" s="12"/>
      <c r="S129" s="11"/>
      <c r="U129" s="11"/>
    </row>
    <row r="130" spans="1:21" x14ac:dyDescent="0.2">
      <c r="A130" s="11"/>
      <c r="B130" s="13"/>
      <c r="C130" s="12"/>
      <c r="D130" s="11"/>
      <c r="E130" s="11"/>
      <c r="H130" s="11"/>
      <c r="I130" s="11"/>
      <c r="J130" s="13"/>
      <c r="K130" s="12"/>
      <c r="M130" s="11"/>
      <c r="O130" s="11"/>
      <c r="P130" s="13"/>
      <c r="Q130" s="12"/>
      <c r="S130" s="11"/>
      <c r="U130" s="11"/>
    </row>
    <row r="131" spans="1:21" x14ac:dyDescent="0.2">
      <c r="A131" s="11"/>
      <c r="B131" s="13"/>
      <c r="C131" s="12"/>
      <c r="D131" s="11"/>
      <c r="E131" s="11"/>
      <c r="H131" s="11"/>
      <c r="I131" s="11"/>
      <c r="J131" s="13"/>
      <c r="K131" s="12"/>
      <c r="M131" s="11"/>
      <c r="O131" s="11"/>
      <c r="P131" s="13"/>
      <c r="Q131" s="12"/>
      <c r="S131" s="11"/>
      <c r="U131" s="11"/>
    </row>
    <row r="132" spans="1:21" x14ac:dyDescent="0.2">
      <c r="A132" s="11"/>
      <c r="B132" s="13"/>
      <c r="C132" s="12"/>
      <c r="D132" s="11"/>
      <c r="E132" s="11"/>
      <c r="H132" s="11"/>
      <c r="I132" s="11"/>
      <c r="J132" s="13"/>
      <c r="K132" s="12"/>
      <c r="M132" s="11"/>
      <c r="O132" s="11"/>
      <c r="P132" s="13"/>
      <c r="Q132" s="12"/>
      <c r="S132" s="11"/>
      <c r="U132" s="11"/>
    </row>
    <row r="133" spans="1:21" x14ac:dyDescent="0.2">
      <c r="A133" s="11"/>
      <c r="B133" s="13"/>
      <c r="C133" s="12"/>
      <c r="D133" s="11"/>
      <c r="E133" s="11"/>
      <c r="H133" s="11"/>
      <c r="I133" s="11"/>
      <c r="J133" s="13"/>
      <c r="K133" s="12"/>
      <c r="M133" s="11"/>
      <c r="O133" s="11"/>
      <c r="P133" s="13"/>
      <c r="Q133" s="12"/>
      <c r="S133" s="11"/>
      <c r="U133" s="11"/>
    </row>
    <row r="134" spans="1:21" x14ac:dyDescent="0.2">
      <c r="A134" s="11"/>
      <c r="B134" s="13"/>
      <c r="C134" s="12"/>
      <c r="D134" s="11"/>
      <c r="E134" s="11"/>
      <c r="H134" s="11"/>
      <c r="I134" s="11"/>
      <c r="J134" s="13"/>
      <c r="K134" s="12"/>
      <c r="M134" s="11"/>
      <c r="O134" s="11"/>
      <c r="P134" s="13"/>
      <c r="Q134" s="12"/>
      <c r="S134" s="11"/>
      <c r="U134" s="11"/>
    </row>
    <row r="135" spans="1:21" x14ac:dyDescent="0.2">
      <c r="A135" s="11"/>
      <c r="B135" s="13"/>
      <c r="C135" s="12"/>
      <c r="D135" s="11"/>
      <c r="E135" s="11"/>
      <c r="H135" s="11"/>
      <c r="I135" s="11"/>
      <c r="J135" s="13"/>
      <c r="K135" s="12"/>
      <c r="M135" s="11"/>
      <c r="O135" s="11"/>
      <c r="P135" s="13"/>
      <c r="Q135" s="12"/>
      <c r="S135" s="11"/>
      <c r="U135" s="11"/>
    </row>
    <row r="136" spans="1:21" x14ac:dyDescent="0.2">
      <c r="A136" s="11"/>
      <c r="B136" s="13"/>
      <c r="C136" s="12"/>
      <c r="D136" s="11"/>
      <c r="E136" s="11"/>
      <c r="H136" s="11"/>
      <c r="I136" s="11"/>
      <c r="J136" s="13"/>
      <c r="K136" s="12"/>
      <c r="M136" s="11"/>
      <c r="O136" s="11"/>
      <c r="P136" s="13"/>
      <c r="Q136" s="12"/>
      <c r="S136" s="11"/>
      <c r="U136" s="11"/>
    </row>
    <row r="137" spans="1:21" x14ac:dyDescent="0.2">
      <c r="A137" s="11"/>
      <c r="B137" s="13"/>
      <c r="C137" s="12"/>
      <c r="D137" s="11"/>
      <c r="E137" s="11"/>
      <c r="H137" s="11"/>
      <c r="I137" s="11"/>
      <c r="J137" s="13"/>
      <c r="K137" s="12"/>
      <c r="M137" s="11"/>
      <c r="O137" s="11"/>
      <c r="P137" s="13"/>
      <c r="Q137" s="12"/>
      <c r="S137" s="11"/>
      <c r="U137" s="11"/>
    </row>
    <row r="138" spans="1:21" x14ac:dyDescent="0.2">
      <c r="A138" s="11"/>
      <c r="B138" s="13"/>
      <c r="C138" s="12"/>
      <c r="D138" s="11"/>
      <c r="E138" s="11"/>
      <c r="H138" s="11"/>
      <c r="I138" s="11"/>
      <c r="J138" s="13"/>
      <c r="K138" s="12"/>
      <c r="M138" s="11"/>
      <c r="O138" s="11"/>
      <c r="P138" s="13"/>
      <c r="Q138" s="12"/>
      <c r="S138" s="11"/>
      <c r="U138" s="11"/>
    </row>
    <row r="139" spans="1:21" x14ac:dyDescent="0.2">
      <c r="A139" s="11"/>
      <c r="B139" s="13"/>
      <c r="C139" s="12"/>
      <c r="D139" s="11"/>
      <c r="E139" s="11"/>
      <c r="H139" s="11"/>
      <c r="I139" s="11"/>
      <c r="J139" s="13"/>
      <c r="K139" s="12"/>
      <c r="M139" s="11"/>
      <c r="O139" s="11"/>
      <c r="P139" s="13"/>
      <c r="Q139" s="12"/>
      <c r="S139" s="11"/>
      <c r="U139" s="11"/>
    </row>
    <row r="140" spans="1:21" x14ac:dyDescent="0.2">
      <c r="A140" s="11"/>
      <c r="B140" s="13"/>
      <c r="C140" s="12"/>
      <c r="D140" s="11"/>
      <c r="E140" s="11"/>
      <c r="H140" s="11"/>
      <c r="I140" s="11"/>
      <c r="J140" s="13"/>
      <c r="K140" s="12"/>
      <c r="M140" s="11"/>
      <c r="O140" s="11"/>
      <c r="P140" s="13"/>
      <c r="Q140" s="12"/>
      <c r="S140" s="11"/>
      <c r="U140" s="11"/>
    </row>
    <row r="141" spans="1:21" x14ac:dyDescent="0.2">
      <c r="A141" s="11"/>
      <c r="B141" s="13"/>
      <c r="C141" s="12"/>
      <c r="D141" s="11"/>
      <c r="E141" s="11"/>
      <c r="H141" s="11"/>
      <c r="I141" s="11"/>
      <c r="J141" s="13"/>
      <c r="K141" s="12"/>
      <c r="M141" s="11"/>
      <c r="O141" s="11"/>
      <c r="P141" s="13"/>
      <c r="Q141" s="12"/>
      <c r="S141" s="11"/>
      <c r="U141" s="11"/>
    </row>
    <row r="142" spans="1:21" x14ac:dyDescent="0.2">
      <c r="A142" s="11"/>
      <c r="B142" s="13"/>
      <c r="C142" s="12"/>
      <c r="D142" s="11"/>
      <c r="E142" s="11"/>
      <c r="H142" s="11"/>
      <c r="I142" s="11"/>
      <c r="J142" s="13"/>
      <c r="K142" s="12"/>
      <c r="M142" s="11"/>
      <c r="O142" s="11"/>
      <c r="P142" s="13"/>
      <c r="Q142" s="12"/>
      <c r="S142" s="11"/>
      <c r="U142" s="11"/>
    </row>
    <row r="143" spans="1:21" x14ac:dyDescent="0.2">
      <c r="A143" s="11"/>
      <c r="B143" s="13"/>
      <c r="C143" s="12"/>
      <c r="D143" s="11"/>
      <c r="E143" s="11"/>
      <c r="H143" s="11"/>
      <c r="I143" s="11"/>
      <c r="J143" s="13"/>
      <c r="K143" s="12"/>
      <c r="M143" s="11"/>
      <c r="O143" s="11"/>
      <c r="P143" s="13"/>
      <c r="Q143" s="12"/>
      <c r="S143" s="11"/>
      <c r="U143" s="11"/>
    </row>
    <row r="144" spans="1:21" x14ac:dyDescent="0.2">
      <c r="A144" s="11"/>
      <c r="B144" s="13"/>
      <c r="C144" s="12"/>
      <c r="D144" s="11"/>
      <c r="E144" s="11"/>
      <c r="H144" s="11"/>
      <c r="I144" s="11"/>
      <c r="J144" s="13"/>
      <c r="K144" s="12"/>
      <c r="M144" s="11"/>
      <c r="O144" s="11"/>
      <c r="P144" s="13"/>
      <c r="Q144" s="12"/>
      <c r="S144" s="11"/>
      <c r="U144" s="11"/>
    </row>
    <row r="145" spans="1:21" x14ac:dyDescent="0.2">
      <c r="A145" s="11"/>
      <c r="B145" s="13"/>
      <c r="C145" s="12"/>
      <c r="D145" s="11"/>
      <c r="E145" s="11"/>
      <c r="H145" s="11"/>
      <c r="I145" s="11"/>
      <c r="J145" s="13"/>
      <c r="K145" s="12"/>
      <c r="M145" s="11"/>
      <c r="O145" s="11"/>
      <c r="P145" s="13"/>
      <c r="Q145" s="12"/>
      <c r="S145" s="11"/>
      <c r="U145" s="11"/>
    </row>
    <row r="146" spans="1:21" x14ac:dyDescent="0.2">
      <c r="A146" s="11"/>
      <c r="B146" s="13"/>
      <c r="C146" s="12"/>
      <c r="D146" s="11"/>
      <c r="E146" s="11"/>
      <c r="H146" s="11"/>
      <c r="I146" s="11"/>
      <c r="J146" s="13"/>
      <c r="K146" s="12"/>
      <c r="M146" s="11"/>
      <c r="O146" s="11"/>
      <c r="P146" s="13"/>
      <c r="Q146" s="12"/>
      <c r="S146" s="11"/>
      <c r="U146" s="11"/>
    </row>
    <row r="147" spans="1:21" x14ac:dyDescent="0.2">
      <c r="A147" s="11"/>
      <c r="B147" s="13"/>
      <c r="C147" s="12"/>
      <c r="D147" s="11"/>
      <c r="E147" s="11"/>
      <c r="H147" s="11"/>
      <c r="I147" s="11"/>
      <c r="J147" s="13"/>
      <c r="K147" s="12"/>
      <c r="M147" s="11"/>
      <c r="O147" s="11"/>
      <c r="P147" s="13"/>
      <c r="Q147" s="12"/>
      <c r="S147" s="11"/>
      <c r="U147" s="11"/>
    </row>
    <row r="148" spans="1:21" x14ac:dyDescent="0.2">
      <c r="A148" s="11"/>
      <c r="B148" s="13"/>
      <c r="C148" s="12"/>
      <c r="D148" s="11"/>
      <c r="E148" s="11"/>
      <c r="H148" s="11"/>
      <c r="I148" s="11"/>
      <c r="J148" s="13"/>
      <c r="K148" s="12"/>
      <c r="M148" s="11"/>
      <c r="O148" s="11"/>
      <c r="P148" s="13"/>
      <c r="Q148" s="12"/>
      <c r="S148" s="11"/>
      <c r="U148" s="11"/>
    </row>
    <row r="149" spans="1:21" x14ac:dyDescent="0.2">
      <c r="A149" s="11"/>
      <c r="B149" s="13"/>
      <c r="C149" s="12"/>
      <c r="D149" s="11"/>
      <c r="E149" s="11"/>
      <c r="H149" s="11"/>
      <c r="I149" s="11"/>
      <c r="J149" s="13"/>
      <c r="K149" s="12"/>
      <c r="M149" s="11"/>
      <c r="O149" s="11"/>
      <c r="P149" s="13"/>
      <c r="Q149" s="12"/>
      <c r="S149" s="11"/>
      <c r="U149" s="11"/>
    </row>
    <row r="150" spans="1:21" x14ac:dyDescent="0.2">
      <c r="A150" s="11"/>
      <c r="B150" s="13"/>
      <c r="C150" s="12"/>
      <c r="D150" s="11"/>
      <c r="E150" s="11"/>
      <c r="H150" s="11"/>
      <c r="I150" s="11"/>
      <c r="J150" s="13"/>
      <c r="K150" s="12"/>
      <c r="M150" s="11"/>
      <c r="O150" s="11"/>
      <c r="P150" s="13"/>
      <c r="Q150" s="12"/>
      <c r="S150" s="11"/>
      <c r="U150" s="11"/>
    </row>
    <row r="151" spans="1:21" x14ac:dyDescent="0.2">
      <c r="A151" s="11"/>
      <c r="B151" s="13"/>
      <c r="C151" s="12"/>
      <c r="D151" s="11"/>
      <c r="E151" s="11"/>
      <c r="H151" s="11"/>
      <c r="I151" s="11"/>
      <c r="J151" s="13"/>
      <c r="K151" s="12"/>
      <c r="M151" s="11"/>
      <c r="O151" s="11"/>
      <c r="P151" s="13"/>
      <c r="Q151" s="12"/>
      <c r="S151" s="11"/>
      <c r="U151" s="11"/>
    </row>
    <row r="152" spans="1:21" x14ac:dyDescent="0.2">
      <c r="A152" s="11"/>
      <c r="B152" s="13"/>
      <c r="C152" s="12"/>
      <c r="D152" s="11"/>
      <c r="E152" s="11"/>
      <c r="H152" s="11"/>
      <c r="I152" s="11"/>
      <c r="J152" s="13"/>
      <c r="K152" s="12"/>
      <c r="M152" s="11"/>
      <c r="O152" s="11"/>
      <c r="P152" s="13"/>
      <c r="Q152" s="12"/>
      <c r="S152" s="11"/>
      <c r="U152" s="11"/>
    </row>
    <row r="153" spans="1:21" x14ac:dyDescent="0.2">
      <c r="A153" s="11"/>
      <c r="B153" s="13"/>
      <c r="C153" s="12"/>
      <c r="D153" s="11"/>
      <c r="E153" s="11"/>
      <c r="H153" s="11"/>
      <c r="I153" s="11"/>
      <c r="J153" s="13"/>
      <c r="K153" s="12"/>
      <c r="M153" s="11"/>
      <c r="O153" s="11"/>
      <c r="P153" s="13"/>
      <c r="Q153" s="12"/>
      <c r="S153" s="11"/>
      <c r="U153" s="11"/>
    </row>
    <row r="154" spans="1:21" x14ac:dyDescent="0.2">
      <c r="A154" s="11"/>
      <c r="B154" s="13"/>
      <c r="C154" s="12"/>
      <c r="D154" s="11"/>
      <c r="E154" s="11"/>
      <c r="H154" s="11"/>
      <c r="I154" s="11"/>
      <c r="J154" s="13"/>
      <c r="K154" s="12"/>
      <c r="M154" s="11"/>
      <c r="O154" s="11"/>
      <c r="P154" s="13"/>
      <c r="Q154" s="12"/>
      <c r="S154" s="11"/>
      <c r="U154" s="11"/>
    </row>
    <row r="155" spans="1:21" x14ac:dyDescent="0.2">
      <c r="A155" s="11"/>
      <c r="B155" s="13"/>
      <c r="C155" s="12"/>
      <c r="D155" s="11"/>
      <c r="E155" s="11"/>
      <c r="H155" s="11"/>
      <c r="I155" s="11"/>
      <c r="J155" s="13"/>
      <c r="K155" s="12"/>
      <c r="M155" s="11"/>
      <c r="O155" s="11"/>
      <c r="P155" s="13"/>
      <c r="Q155" s="12"/>
      <c r="S155" s="11"/>
      <c r="U155" s="11"/>
    </row>
    <row r="156" spans="1:21" x14ac:dyDescent="0.2">
      <c r="A156" s="11"/>
      <c r="B156" s="13"/>
      <c r="C156" s="12"/>
      <c r="D156" s="11"/>
      <c r="E156" s="11"/>
      <c r="H156" s="11"/>
      <c r="I156" s="11"/>
      <c r="J156" s="13"/>
      <c r="K156" s="12"/>
      <c r="M156" s="11"/>
      <c r="O156" s="11"/>
      <c r="P156" s="13"/>
      <c r="Q156" s="12"/>
      <c r="S156" s="11"/>
      <c r="U156" s="11"/>
    </row>
    <row r="157" spans="1:21" x14ac:dyDescent="0.2">
      <c r="A157" s="11"/>
      <c r="B157" s="13"/>
      <c r="C157" s="12"/>
      <c r="D157" s="11"/>
      <c r="E157" s="11"/>
      <c r="H157" s="11"/>
      <c r="I157" s="11"/>
      <c r="J157" s="13"/>
      <c r="K157" s="12"/>
      <c r="M157" s="11"/>
      <c r="O157" s="11"/>
      <c r="P157" s="13"/>
      <c r="Q157" s="12"/>
      <c r="S157" s="11"/>
      <c r="U157" s="11"/>
    </row>
    <row r="158" spans="1:21" x14ac:dyDescent="0.2">
      <c r="A158" s="11"/>
      <c r="B158" s="13"/>
      <c r="C158" s="12"/>
      <c r="D158" s="11"/>
      <c r="E158" s="11"/>
      <c r="H158" s="11"/>
      <c r="I158" s="11"/>
      <c r="J158" s="13"/>
      <c r="K158" s="12"/>
      <c r="M158" s="11"/>
      <c r="O158" s="11"/>
      <c r="P158" s="13"/>
      <c r="Q158" s="12"/>
      <c r="S158" s="11"/>
      <c r="U158" s="11"/>
    </row>
    <row r="159" spans="1:21" x14ac:dyDescent="0.2">
      <c r="A159" s="11"/>
      <c r="B159" s="13"/>
      <c r="C159" s="12"/>
      <c r="D159" s="11"/>
      <c r="E159" s="11"/>
      <c r="H159" s="11"/>
      <c r="I159" s="11"/>
      <c r="J159" s="13"/>
      <c r="K159" s="12"/>
      <c r="M159" s="11"/>
      <c r="O159" s="11"/>
      <c r="P159" s="13"/>
      <c r="Q159" s="12"/>
      <c r="S159" s="11"/>
      <c r="U159" s="11"/>
    </row>
    <row r="160" spans="1:21" x14ac:dyDescent="0.2">
      <c r="A160" s="11"/>
      <c r="B160" s="13"/>
      <c r="C160" s="12"/>
      <c r="D160" s="11"/>
      <c r="E160" s="11"/>
      <c r="H160" s="11"/>
      <c r="I160" s="11"/>
      <c r="J160" s="13"/>
      <c r="K160" s="12"/>
      <c r="M160" s="11"/>
      <c r="O160" s="11"/>
      <c r="P160" s="13"/>
      <c r="Q160" s="12"/>
      <c r="S160" s="11"/>
      <c r="U160" s="11"/>
    </row>
    <row r="161" spans="1:21" x14ac:dyDescent="0.2">
      <c r="A161" s="11"/>
      <c r="B161" s="13"/>
      <c r="C161" s="12"/>
      <c r="D161" s="11"/>
      <c r="E161" s="11"/>
      <c r="H161" s="11"/>
      <c r="I161" s="11"/>
      <c r="J161" s="13"/>
      <c r="K161" s="12"/>
      <c r="M161" s="11"/>
      <c r="O161" s="11"/>
      <c r="P161" s="13"/>
      <c r="Q161" s="12"/>
      <c r="S161" s="11"/>
      <c r="U161" s="11"/>
    </row>
    <row r="162" spans="1:21" x14ac:dyDescent="0.2">
      <c r="A162" s="11"/>
      <c r="B162" s="13"/>
      <c r="C162" s="12"/>
      <c r="D162" s="11"/>
      <c r="E162" s="11"/>
      <c r="H162" s="11"/>
      <c r="I162" s="11"/>
      <c r="J162" s="13"/>
      <c r="K162" s="12"/>
      <c r="M162" s="11"/>
      <c r="O162" s="11"/>
      <c r="P162" s="13"/>
      <c r="Q162" s="12"/>
      <c r="S162" s="11"/>
      <c r="U162" s="11"/>
    </row>
    <row r="163" spans="1:21" x14ac:dyDescent="0.2">
      <c r="A163" s="11"/>
      <c r="B163" s="13"/>
      <c r="C163" s="12"/>
      <c r="D163" s="11"/>
      <c r="E163" s="11"/>
      <c r="H163" s="11"/>
      <c r="I163" s="11"/>
      <c r="J163" s="13"/>
      <c r="K163" s="12"/>
      <c r="M163" s="11"/>
      <c r="O163" s="11"/>
      <c r="P163" s="13"/>
      <c r="Q163" s="12"/>
      <c r="S163" s="11"/>
      <c r="U163" s="11"/>
    </row>
    <row r="164" spans="1:21" x14ac:dyDescent="0.2">
      <c r="A164" s="11"/>
      <c r="B164" s="13"/>
      <c r="C164" s="12"/>
      <c r="D164" s="11"/>
      <c r="E164" s="11"/>
      <c r="H164" s="11"/>
      <c r="I164" s="11"/>
      <c r="J164" s="13"/>
      <c r="K164" s="12"/>
      <c r="M164" s="11"/>
      <c r="O164" s="11"/>
      <c r="P164" s="13"/>
      <c r="Q164" s="12"/>
      <c r="S164" s="11"/>
      <c r="U164" s="11"/>
    </row>
    <row r="165" spans="1:21" x14ac:dyDescent="0.2">
      <c r="A165" s="11"/>
      <c r="B165" s="13"/>
      <c r="C165" s="12"/>
      <c r="D165" s="11"/>
      <c r="E165" s="11"/>
      <c r="H165" s="11"/>
      <c r="I165" s="11"/>
      <c r="J165" s="13"/>
      <c r="K165" s="12"/>
      <c r="M165" s="11"/>
      <c r="O165" s="11"/>
      <c r="P165" s="13"/>
      <c r="Q165" s="12"/>
      <c r="S165" s="11"/>
      <c r="U165" s="11"/>
    </row>
    <row r="166" spans="1:21" x14ac:dyDescent="0.2">
      <c r="A166" s="11"/>
      <c r="B166" s="13"/>
      <c r="C166" s="12"/>
      <c r="D166" s="11"/>
      <c r="E166" s="11"/>
      <c r="H166" s="11"/>
      <c r="I166" s="11"/>
      <c r="J166" s="13"/>
      <c r="K166" s="12"/>
      <c r="M166" s="11"/>
      <c r="O166" s="11"/>
      <c r="P166" s="13"/>
      <c r="Q166" s="12"/>
      <c r="S166" s="11"/>
      <c r="U166" s="11"/>
    </row>
    <row r="167" spans="1:21" x14ac:dyDescent="0.2">
      <c r="A167" s="11"/>
      <c r="B167" s="13"/>
      <c r="C167" s="12"/>
      <c r="D167" s="11"/>
      <c r="E167" s="11"/>
      <c r="H167" s="11"/>
      <c r="I167" s="11"/>
      <c r="J167" s="13"/>
      <c r="K167" s="12"/>
      <c r="M167" s="11"/>
      <c r="O167" s="11"/>
      <c r="P167" s="13"/>
      <c r="Q167" s="12"/>
      <c r="S167" s="11"/>
      <c r="U167" s="11"/>
    </row>
    <row r="168" spans="1:21" x14ac:dyDescent="0.2">
      <c r="A168" s="11"/>
      <c r="B168" s="13"/>
      <c r="C168" s="12"/>
      <c r="D168" s="11"/>
      <c r="E168" s="11"/>
      <c r="H168" s="11"/>
      <c r="I168" s="11"/>
      <c r="J168" s="13"/>
      <c r="K168" s="12"/>
      <c r="M168" s="11"/>
      <c r="O168" s="11"/>
      <c r="P168" s="13"/>
      <c r="Q168" s="12"/>
      <c r="S168" s="11"/>
      <c r="U168" s="11"/>
    </row>
    <row r="169" spans="1:21" x14ac:dyDescent="0.2">
      <c r="A169" s="11"/>
      <c r="B169" s="13"/>
      <c r="C169" s="12"/>
      <c r="D169" s="11"/>
      <c r="E169" s="11"/>
      <c r="H169" s="11"/>
      <c r="I169" s="11"/>
      <c r="J169" s="13"/>
      <c r="K169" s="12"/>
      <c r="M169" s="11"/>
      <c r="O169" s="11"/>
      <c r="P169" s="13"/>
      <c r="Q169" s="12"/>
      <c r="S169" s="11"/>
      <c r="U169" s="11"/>
    </row>
    <row r="170" spans="1:21" x14ac:dyDescent="0.2">
      <c r="A170" s="11"/>
      <c r="B170" s="13"/>
      <c r="C170" s="12"/>
      <c r="D170" s="11"/>
      <c r="E170" s="11"/>
      <c r="H170" s="11"/>
      <c r="I170" s="11"/>
      <c r="J170" s="13"/>
      <c r="K170" s="12"/>
      <c r="M170" s="11"/>
      <c r="O170" s="11"/>
      <c r="P170" s="13"/>
      <c r="Q170" s="12"/>
      <c r="S170" s="11"/>
      <c r="U170" s="11"/>
    </row>
    <row r="171" spans="1:21" x14ac:dyDescent="0.2">
      <c r="A171" s="11"/>
      <c r="B171" s="13"/>
      <c r="C171" s="12"/>
      <c r="D171" s="11"/>
      <c r="E171" s="11"/>
      <c r="H171" s="11"/>
      <c r="I171" s="11"/>
      <c r="J171" s="13"/>
      <c r="K171" s="12"/>
      <c r="M171" s="11"/>
      <c r="O171" s="11"/>
      <c r="P171" s="13"/>
      <c r="Q171" s="12"/>
      <c r="S171" s="11"/>
      <c r="U171" s="11"/>
    </row>
    <row r="172" spans="1:21" x14ac:dyDescent="0.2">
      <c r="A172" s="11"/>
      <c r="B172" s="13"/>
      <c r="C172" s="12"/>
      <c r="D172" s="11"/>
      <c r="E172" s="11"/>
      <c r="H172" s="11"/>
      <c r="I172" s="11"/>
      <c r="J172" s="13"/>
      <c r="K172" s="12"/>
      <c r="M172" s="11"/>
      <c r="O172" s="11"/>
      <c r="P172" s="13"/>
      <c r="Q172" s="12"/>
      <c r="S172" s="11"/>
      <c r="U172" s="11"/>
    </row>
    <row r="173" spans="1:21" x14ac:dyDescent="0.2">
      <c r="A173" s="11"/>
      <c r="B173" s="13"/>
      <c r="C173" s="12"/>
      <c r="D173" s="11"/>
      <c r="E173" s="11"/>
      <c r="H173" s="11"/>
      <c r="I173" s="11"/>
      <c r="J173" s="13"/>
      <c r="K173" s="12"/>
      <c r="M173" s="11"/>
      <c r="O173" s="11"/>
      <c r="P173" s="13"/>
      <c r="Q173" s="12"/>
      <c r="S173" s="11"/>
      <c r="U173" s="11"/>
    </row>
    <row r="174" spans="1:21" x14ac:dyDescent="0.2">
      <c r="A174" s="11"/>
      <c r="B174" s="13"/>
      <c r="C174" s="12"/>
      <c r="D174" s="11"/>
      <c r="E174" s="11"/>
      <c r="H174" s="11"/>
      <c r="I174" s="11"/>
      <c r="J174" s="13"/>
      <c r="K174" s="12"/>
      <c r="M174" s="11"/>
      <c r="O174" s="11"/>
      <c r="P174" s="13"/>
      <c r="Q174" s="12"/>
      <c r="S174" s="11"/>
      <c r="U174" s="11"/>
    </row>
    <row r="175" spans="1:21" x14ac:dyDescent="0.2">
      <c r="A175" s="11"/>
      <c r="B175" s="13"/>
      <c r="C175" s="12"/>
      <c r="D175" s="11"/>
      <c r="E175" s="11"/>
      <c r="H175" s="11"/>
      <c r="I175" s="11"/>
      <c r="J175" s="13"/>
      <c r="K175" s="12"/>
      <c r="M175" s="11"/>
      <c r="O175" s="11"/>
      <c r="P175" s="13"/>
      <c r="Q175" s="12"/>
      <c r="S175" s="11"/>
      <c r="U175" s="11"/>
    </row>
    <row r="176" spans="1:21" x14ac:dyDescent="0.2">
      <c r="A176" s="11"/>
      <c r="B176" s="13"/>
      <c r="C176" s="12"/>
      <c r="D176" s="11"/>
      <c r="E176" s="11"/>
      <c r="H176" s="11"/>
      <c r="I176" s="11"/>
      <c r="J176" s="13"/>
      <c r="K176" s="12"/>
      <c r="M176" s="11"/>
      <c r="O176" s="11"/>
      <c r="P176" s="13"/>
      <c r="Q176" s="12"/>
      <c r="S176" s="11"/>
      <c r="U176" s="11"/>
    </row>
    <row r="177" spans="1:21" x14ac:dyDescent="0.2">
      <c r="A177" s="11"/>
      <c r="B177" s="13"/>
      <c r="C177" s="12"/>
      <c r="D177" s="11"/>
      <c r="E177" s="11"/>
      <c r="H177" s="11"/>
      <c r="I177" s="11"/>
      <c r="J177" s="13"/>
      <c r="K177" s="12"/>
      <c r="M177" s="11"/>
      <c r="O177" s="11"/>
      <c r="P177" s="13"/>
      <c r="Q177" s="12"/>
      <c r="S177" s="11"/>
      <c r="U177" s="11"/>
    </row>
    <row r="178" spans="1:21" x14ac:dyDescent="0.2">
      <c r="A178" s="11"/>
      <c r="B178" s="13"/>
      <c r="C178" s="12"/>
      <c r="D178" s="11"/>
      <c r="E178" s="11"/>
      <c r="H178" s="11"/>
      <c r="I178" s="11"/>
      <c r="J178" s="13"/>
      <c r="K178" s="12"/>
      <c r="M178" s="11"/>
      <c r="O178" s="11"/>
      <c r="P178" s="13"/>
      <c r="Q178" s="12"/>
      <c r="S178" s="11"/>
      <c r="U178" s="11"/>
    </row>
    <row r="179" spans="1:21" x14ac:dyDescent="0.2">
      <c r="A179" s="11"/>
      <c r="B179" s="13"/>
      <c r="C179" s="12"/>
      <c r="D179" s="11"/>
      <c r="E179" s="11"/>
      <c r="H179" s="11"/>
      <c r="I179" s="11"/>
      <c r="J179" s="13"/>
      <c r="K179" s="12"/>
      <c r="M179" s="11"/>
      <c r="O179" s="11"/>
      <c r="P179" s="13"/>
      <c r="Q179" s="12"/>
      <c r="S179" s="11"/>
      <c r="U179" s="11"/>
    </row>
    <row r="180" spans="1:21" x14ac:dyDescent="0.2">
      <c r="A180" s="11"/>
      <c r="B180" s="13"/>
      <c r="C180" s="12"/>
      <c r="D180" s="11"/>
      <c r="E180" s="11"/>
      <c r="H180" s="11"/>
      <c r="I180" s="11"/>
      <c r="J180" s="13"/>
      <c r="K180" s="12"/>
      <c r="M180" s="11"/>
      <c r="O180" s="11"/>
      <c r="P180" s="13"/>
      <c r="Q180" s="12"/>
      <c r="S180" s="11"/>
      <c r="U180" s="11"/>
    </row>
    <row r="181" spans="1:21" x14ac:dyDescent="0.2">
      <c r="A181" s="11"/>
      <c r="B181" s="13"/>
      <c r="C181" s="12"/>
      <c r="D181" s="11"/>
      <c r="E181" s="11"/>
      <c r="H181" s="11"/>
      <c r="I181" s="11"/>
      <c r="J181" s="13"/>
      <c r="K181" s="12"/>
      <c r="M181" s="11"/>
      <c r="O181" s="11"/>
      <c r="P181" s="13"/>
      <c r="Q181" s="12"/>
      <c r="S181" s="11"/>
      <c r="U181" s="11"/>
    </row>
    <row r="182" spans="1:21" x14ac:dyDescent="0.2">
      <c r="A182" s="11"/>
      <c r="B182" s="13"/>
      <c r="C182" s="12"/>
      <c r="D182" s="11"/>
      <c r="E182" s="11"/>
      <c r="H182" s="11"/>
      <c r="I182" s="11"/>
      <c r="J182" s="13"/>
      <c r="K182" s="12"/>
      <c r="M182" s="11"/>
      <c r="O182" s="11"/>
      <c r="P182" s="13"/>
      <c r="Q182" s="12"/>
      <c r="S182" s="11"/>
      <c r="U182" s="11"/>
    </row>
    <row r="183" spans="1:21" x14ac:dyDescent="0.2">
      <c r="A183" s="11"/>
      <c r="B183" s="13"/>
      <c r="C183" s="12"/>
      <c r="D183" s="11"/>
      <c r="E183" s="11"/>
      <c r="H183" s="11"/>
      <c r="I183" s="11"/>
      <c r="J183" s="13"/>
      <c r="K183" s="12"/>
      <c r="M183" s="11"/>
      <c r="O183" s="11"/>
      <c r="P183" s="13"/>
      <c r="Q183" s="12"/>
      <c r="S183" s="11"/>
      <c r="U183" s="11"/>
    </row>
    <row r="184" spans="1:21" x14ac:dyDescent="0.2">
      <c r="A184" s="11"/>
      <c r="B184" s="13"/>
      <c r="C184" s="12"/>
      <c r="D184" s="11"/>
      <c r="E184" s="11"/>
      <c r="H184" s="11"/>
      <c r="I184" s="11"/>
      <c r="J184" s="13"/>
      <c r="K184" s="12"/>
      <c r="M184" s="11"/>
      <c r="O184" s="11"/>
      <c r="P184" s="13"/>
      <c r="Q184" s="12"/>
      <c r="S184" s="11"/>
      <c r="U184" s="11"/>
    </row>
    <row r="185" spans="1:21" x14ac:dyDescent="0.2">
      <c r="A185" s="11"/>
      <c r="B185" s="13"/>
      <c r="C185" s="12"/>
      <c r="D185" s="11"/>
      <c r="E185" s="11"/>
      <c r="H185" s="11"/>
      <c r="I185" s="11"/>
      <c r="J185" s="13"/>
      <c r="K185" s="12"/>
      <c r="M185" s="11"/>
      <c r="O185" s="11"/>
      <c r="P185" s="13"/>
      <c r="Q185" s="12"/>
      <c r="S185" s="11"/>
      <c r="U185" s="11"/>
    </row>
    <row r="186" spans="1:21" x14ac:dyDescent="0.2">
      <c r="A186" s="11"/>
      <c r="B186" s="13"/>
      <c r="C186" s="12"/>
      <c r="D186" s="11"/>
      <c r="E186" s="11"/>
      <c r="H186" s="11"/>
      <c r="I186" s="11"/>
      <c r="J186" s="13"/>
      <c r="K186" s="12"/>
      <c r="M186" s="11"/>
      <c r="O186" s="11"/>
      <c r="P186" s="13"/>
      <c r="Q186" s="12"/>
      <c r="S186" s="11"/>
      <c r="U186" s="11"/>
    </row>
    <row r="187" spans="1:21" x14ac:dyDescent="0.2">
      <c r="A187" s="11"/>
      <c r="B187" s="13"/>
      <c r="C187" s="12"/>
      <c r="D187" s="11"/>
      <c r="E187" s="11"/>
      <c r="H187" s="11"/>
      <c r="I187" s="11"/>
      <c r="J187" s="13"/>
      <c r="K187" s="12"/>
      <c r="M187" s="11"/>
      <c r="O187" s="11"/>
      <c r="P187" s="13"/>
      <c r="Q187" s="12"/>
      <c r="S187" s="11"/>
      <c r="U187" s="11"/>
    </row>
    <row r="188" spans="1:21" x14ac:dyDescent="0.2">
      <c r="A188" s="11"/>
      <c r="B188" s="13"/>
      <c r="C188" s="12"/>
      <c r="D188" s="11"/>
      <c r="E188" s="11"/>
      <c r="H188" s="11"/>
      <c r="I188" s="11"/>
      <c r="J188" s="13"/>
      <c r="K188" s="12"/>
      <c r="M188" s="11"/>
      <c r="O188" s="11"/>
      <c r="P188" s="13"/>
      <c r="Q188" s="12"/>
      <c r="S188" s="11"/>
      <c r="U188" s="11"/>
    </row>
    <row r="189" spans="1:21" x14ac:dyDescent="0.2">
      <c r="A189" s="11"/>
      <c r="B189" s="13"/>
      <c r="C189" s="12"/>
      <c r="D189" s="11"/>
      <c r="E189" s="11"/>
      <c r="H189" s="11"/>
      <c r="I189" s="11"/>
      <c r="J189" s="13"/>
      <c r="K189" s="12"/>
      <c r="M189" s="11"/>
      <c r="O189" s="11"/>
      <c r="P189" s="13"/>
      <c r="Q189" s="12"/>
      <c r="S189" s="11"/>
      <c r="U189" s="11"/>
    </row>
    <row r="190" spans="1:21" x14ac:dyDescent="0.2">
      <c r="A190" s="11"/>
      <c r="B190" s="13"/>
      <c r="C190" s="12"/>
      <c r="D190" s="11"/>
      <c r="E190" s="11"/>
      <c r="H190" s="11"/>
      <c r="I190" s="11"/>
      <c r="J190" s="13"/>
      <c r="K190" s="12"/>
      <c r="M190" s="11"/>
      <c r="O190" s="11"/>
      <c r="P190" s="13"/>
      <c r="Q190" s="12"/>
      <c r="S190" s="11"/>
      <c r="U190" s="11"/>
    </row>
    <row r="191" spans="1:21" x14ac:dyDescent="0.2">
      <c r="A191" s="11"/>
      <c r="B191" s="13"/>
      <c r="C191" s="12"/>
      <c r="D191" s="11"/>
      <c r="E191" s="11"/>
      <c r="H191" s="11"/>
      <c r="I191" s="11"/>
      <c r="J191" s="13"/>
      <c r="K191" s="12"/>
      <c r="M191" s="11"/>
      <c r="O191" s="11"/>
      <c r="P191" s="13"/>
      <c r="Q191" s="12"/>
      <c r="S191" s="11"/>
      <c r="U191" s="11"/>
    </row>
    <row r="192" spans="1:21" x14ac:dyDescent="0.2">
      <c r="A192" s="11"/>
      <c r="B192" s="13"/>
      <c r="C192" s="12"/>
      <c r="D192" s="11"/>
      <c r="E192" s="11"/>
      <c r="H192" s="11"/>
      <c r="I192" s="11"/>
      <c r="J192" s="13"/>
      <c r="K192" s="12"/>
      <c r="M192" s="11"/>
      <c r="O192" s="11"/>
      <c r="P192" s="13"/>
      <c r="Q192" s="12"/>
      <c r="S192" s="11"/>
      <c r="U192" s="11"/>
    </row>
    <row r="193" spans="1:21" x14ac:dyDescent="0.2">
      <c r="A193" s="11"/>
      <c r="B193" s="13"/>
      <c r="C193" s="12"/>
      <c r="D193" s="11"/>
      <c r="E193" s="11"/>
      <c r="H193" s="11"/>
      <c r="I193" s="11"/>
      <c r="J193" s="13"/>
      <c r="K193" s="12"/>
      <c r="M193" s="11"/>
      <c r="O193" s="11"/>
      <c r="P193" s="13"/>
      <c r="Q193" s="12"/>
      <c r="S193" s="11"/>
      <c r="U193" s="11"/>
    </row>
    <row r="194" spans="1:21" x14ac:dyDescent="0.2">
      <c r="A194" s="11"/>
      <c r="B194" s="13"/>
      <c r="C194" s="12"/>
      <c r="D194" s="11"/>
      <c r="E194" s="11"/>
      <c r="H194" s="11"/>
      <c r="I194" s="11"/>
      <c r="J194" s="13"/>
      <c r="K194" s="12"/>
      <c r="M194" s="11"/>
      <c r="O194" s="11"/>
      <c r="P194" s="13"/>
      <c r="Q194" s="12"/>
      <c r="S194" s="11"/>
      <c r="U194" s="11"/>
    </row>
    <row r="195" spans="1:21" x14ac:dyDescent="0.2">
      <c r="A195" s="11"/>
      <c r="B195" s="13"/>
      <c r="C195" s="12"/>
      <c r="D195" s="11"/>
      <c r="E195" s="11"/>
      <c r="H195" s="11"/>
      <c r="I195" s="11"/>
      <c r="J195" s="13"/>
      <c r="K195" s="12"/>
      <c r="M195" s="11"/>
      <c r="O195" s="11"/>
      <c r="P195" s="13"/>
      <c r="Q195" s="12"/>
      <c r="S195" s="11"/>
      <c r="U195" s="11"/>
    </row>
    <row r="196" spans="1:21" x14ac:dyDescent="0.2">
      <c r="A196" s="11"/>
      <c r="B196" s="13"/>
      <c r="C196" s="12"/>
      <c r="D196" s="11"/>
      <c r="E196" s="11"/>
      <c r="H196" s="11"/>
      <c r="I196" s="11"/>
      <c r="J196" s="13"/>
      <c r="K196" s="12"/>
      <c r="M196" s="11"/>
      <c r="O196" s="11"/>
      <c r="P196" s="13"/>
      <c r="Q196" s="12"/>
      <c r="S196" s="11"/>
      <c r="U196" s="11"/>
    </row>
    <row r="197" spans="1:21" x14ac:dyDescent="0.2">
      <c r="A197" s="11"/>
      <c r="B197" s="13"/>
      <c r="C197" s="12"/>
      <c r="D197" s="11"/>
      <c r="E197" s="11"/>
      <c r="H197" s="11"/>
      <c r="I197" s="11"/>
      <c r="J197" s="13"/>
      <c r="K197" s="12"/>
      <c r="M197" s="11"/>
      <c r="O197" s="11"/>
      <c r="P197" s="13"/>
      <c r="Q197" s="12"/>
      <c r="S197" s="11"/>
      <c r="U197" s="11"/>
    </row>
    <row r="198" spans="1:21" x14ac:dyDescent="0.2">
      <c r="A198" s="11"/>
      <c r="B198" s="13"/>
      <c r="C198" s="12"/>
      <c r="D198" s="11"/>
      <c r="E198" s="11"/>
      <c r="H198" s="11"/>
      <c r="I198" s="11"/>
      <c r="J198" s="13"/>
      <c r="K198" s="12"/>
      <c r="M198" s="11"/>
      <c r="O198" s="11"/>
      <c r="P198" s="13"/>
      <c r="Q198" s="12"/>
      <c r="S198" s="11"/>
      <c r="U198" s="11"/>
    </row>
    <row r="199" spans="1:21" x14ac:dyDescent="0.2">
      <c r="A199" s="11"/>
      <c r="B199" s="13"/>
      <c r="C199" s="12"/>
      <c r="D199" s="11"/>
      <c r="E199" s="11"/>
      <c r="H199" s="11"/>
      <c r="I199" s="11"/>
      <c r="J199" s="13"/>
      <c r="K199" s="12"/>
      <c r="M199" s="11"/>
      <c r="O199" s="11"/>
      <c r="P199" s="13"/>
      <c r="Q199" s="12"/>
      <c r="S199" s="11"/>
      <c r="U199" s="11"/>
    </row>
    <row r="200" spans="1:21" x14ac:dyDescent="0.2">
      <c r="A200" s="11"/>
      <c r="B200" s="13"/>
      <c r="C200" s="12"/>
      <c r="D200" s="11"/>
      <c r="E200" s="11"/>
      <c r="H200" s="11"/>
      <c r="I200" s="11"/>
      <c r="J200" s="13"/>
      <c r="K200" s="12"/>
      <c r="M200" s="11"/>
      <c r="O200" s="11"/>
      <c r="P200" s="13"/>
      <c r="Q200" s="12"/>
      <c r="S200" s="11"/>
      <c r="U200" s="11"/>
    </row>
    <row r="201" spans="1:21" x14ac:dyDescent="0.2">
      <c r="A201" s="11"/>
      <c r="B201" s="13"/>
      <c r="C201" s="12"/>
      <c r="D201" s="11"/>
      <c r="E201" s="11"/>
      <c r="H201" s="11"/>
      <c r="I201" s="11"/>
      <c r="J201" s="13"/>
      <c r="K201" s="12"/>
      <c r="M201" s="11"/>
      <c r="O201" s="11"/>
      <c r="P201" s="13"/>
      <c r="Q201" s="12"/>
      <c r="S201" s="11"/>
      <c r="U201" s="11"/>
    </row>
    <row r="202" spans="1:21" x14ac:dyDescent="0.2">
      <c r="A202" s="11"/>
      <c r="B202" s="13"/>
      <c r="C202" s="12"/>
      <c r="D202" s="11"/>
      <c r="E202" s="11"/>
      <c r="H202" s="11"/>
      <c r="I202" s="11"/>
      <c r="J202" s="13"/>
      <c r="K202" s="12"/>
      <c r="M202" s="11"/>
      <c r="O202" s="11"/>
      <c r="P202" s="13"/>
      <c r="Q202" s="12"/>
      <c r="S202" s="11"/>
      <c r="U202" s="11"/>
    </row>
    <row r="203" spans="1:21" x14ac:dyDescent="0.2">
      <c r="A203" s="11"/>
      <c r="B203" s="13"/>
      <c r="C203" s="12"/>
      <c r="D203" s="11"/>
      <c r="E203" s="11"/>
      <c r="H203" s="11"/>
      <c r="I203" s="11"/>
      <c r="J203" s="13"/>
      <c r="K203" s="12"/>
      <c r="M203" s="11"/>
      <c r="O203" s="11"/>
      <c r="P203" s="13"/>
      <c r="Q203" s="12"/>
      <c r="S203" s="11"/>
      <c r="U203" s="11"/>
    </row>
    <row r="204" spans="1:21" x14ac:dyDescent="0.2">
      <c r="A204" s="11"/>
      <c r="B204" s="13"/>
      <c r="C204" s="12"/>
      <c r="D204" s="11"/>
      <c r="E204" s="11"/>
      <c r="H204" s="11"/>
      <c r="I204" s="11"/>
      <c r="J204" s="13"/>
      <c r="K204" s="12"/>
      <c r="M204" s="11"/>
      <c r="O204" s="11"/>
      <c r="P204" s="13"/>
      <c r="Q204" s="12"/>
      <c r="S204" s="11"/>
      <c r="U204" s="11"/>
    </row>
    <row r="205" spans="1:21" x14ac:dyDescent="0.2">
      <c r="A205" s="11"/>
      <c r="B205" s="13"/>
      <c r="C205" s="12"/>
      <c r="D205" s="11"/>
      <c r="E205" s="11"/>
      <c r="H205" s="11"/>
      <c r="I205" s="11"/>
      <c r="J205" s="13"/>
      <c r="K205" s="12"/>
      <c r="M205" s="11"/>
      <c r="O205" s="11"/>
      <c r="P205" s="13"/>
      <c r="Q205" s="12"/>
      <c r="S205" s="11"/>
      <c r="U205" s="11"/>
    </row>
    <row r="206" spans="1:21" x14ac:dyDescent="0.2">
      <c r="A206" s="11"/>
      <c r="B206" s="13"/>
      <c r="C206" s="12"/>
      <c r="D206" s="11"/>
      <c r="E206" s="11"/>
      <c r="H206" s="11"/>
      <c r="I206" s="11"/>
      <c r="J206" s="13"/>
      <c r="K206" s="12"/>
      <c r="M206" s="11"/>
      <c r="O206" s="11"/>
      <c r="P206" s="13"/>
      <c r="Q206" s="12"/>
      <c r="S206" s="11"/>
      <c r="U206" s="11"/>
    </row>
    <row r="207" spans="1:21" x14ac:dyDescent="0.2">
      <c r="A207" s="11"/>
      <c r="B207" s="13"/>
      <c r="C207" s="12"/>
      <c r="D207" s="11"/>
      <c r="E207" s="11"/>
      <c r="H207" s="11"/>
      <c r="I207" s="11"/>
      <c r="J207" s="13"/>
      <c r="K207" s="12"/>
      <c r="M207" s="11"/>
      <c r="O207" s="11"/>
      <c r="P207" s="13"/>
      <c r="Q207" s="12"/>
      <c r="S207" s="11"/>
      <c r="U207" s="11"/>
    </row>
    <row r="208" spans="1:21" x14ac:dyDescent="0.2">
      <c r="A208" s="11"/>
      <c r="B208" s="13"/>
      <c r="C208" s="12"/>
      <c r="D208" s="11"/>
      <c r="E208" s="11"/>
      <c r="H208" s="11"/>
      <c r="I208" s="11"/>
      <c r="J208" s="13"/>
      <c r="K208" s="12"/>
      <c r="M208" s="11"/>
      <c r="O208" s="11"/>
      <c r="P208" s="13"/>
      <c r="Q208" s="12"/>
      <c r="S208" s="11"/>
      <c r="U208" s="11"/>
    </row>
    <row r="209" spans="1:21" x14ac:dyDescent="0.2">
      <c r="A209" s="11"/>
      <c r="B209" s="13"/>
      <c r="C209" s="12"/>
      <c r="D209" s="11"/>
      <c r="E209" s="11"/>
      <c r="H209" s="11"/>
      <c r="I209" s="11"/>
      <c r="J209" s="13"/>
      <c r="K209" s="12"/>
      <c r="M209" s="11"/>
      <c r="O209" s="11"/>
      <c r="P209" s="13"/>
      <c r="Q209" s="12"/>
      <c r="S209" s="11"/>
      <c r="U209" s="11"/>
    </row>
    <row r="210" spans="1:21" x14ac:dyDescent="0.2">
      <c r="A210" s="11"/>
      <c r="B210" s="13"/>
      <c r="C210" s="12"/>
      <c r="D210" s="11"/>
      <c r="E210" s="11"/>
      <c r="H210" s="11"/>
      <c r="I210" s="11"/>
      <c r="J210" s="13"/>
      <c r="K210" s="12"/>
      <c r="M210" s="11"/>
      <c r="O210" s="11"/>
      <c r="P210" s="13"/>
      <c r="Q210" s="12"/>
      <c r="S210" s="11"/>
      <c r="U210" s="11"/>
    </row>
    <row r="211" spans="1:21" x14ac:dyDescent="0.2">
      <c r="A211" s="11"/>
      <c r="B211" s="13"/>
      <c r="C211" s="12"/>
      <c r="D211" s="11"/>
      <c r="E211" s="11"/>
      <c r="H211" s="11"/>
      <c r="I211" s="11"/>
      <c r="J211" s="13"/>
      <c r="K211" s="12"/>
      <c r="M211" s="11"/>
      <c r="O211" s="11"/>
      <c r="P211" s="13"/>
      <c r="Q211" s="12"/>
      <c r="S211" s="11"/>
      <c r="U211" s="11"/>
    </row>
    <row r="212" spans="1:21" x14ac:dyDescent="0.2">
      <c r="A212" s="11"/>
      <c r="B212" s="13"/>
      <c r="C212" s="12"/>
      <c r="D212" s="11"/>
      <c r="E212" s="11"/>
      <c r="H212" s="11"/>
      <c r="I212" s="11"/>
      <c r="J212" s="13"/>
      <c r="K212" s="12"/>
      <c r="M212" s="11"/>
      <c r="O212" s="11"/>
      <c r="P212" s="13"/>
      <c r="Q212" s="12"/>
      <c r="S212" s="11"/>
      <c r="U212" s="11"/>
    </row>
    <row r="213" spans="1:21" x14ac:dyDescent="0.2">
      <c r="A213" s="11"/>
      <c r="B213" s="13"/>
      <c r="C213" s="12"/>
      <c r="D213" s="11"/>
      <c r="E213" s="11"/>
      <c r="H213" s="11"/>
      <c r="I213" s="11"/>
      <c r="J213" s="13"/>
      <c r="K213" s="12"/>
      <c r="M213" s="11"/>
      <c r="O213" s="11"/>
      <c r="P213" s="13"/>
      <c r="Q213" s="12"/>
      <c r="S213" s="11"/>
      <c r="U213" s="11"/>
    </row>
    <row r="214" spans="1:21" x14ac:dyDescent="0.2">
      <c r="A214" s="11"/>
      <c r="B214" s="13"/>
      <c r="C214" s="12"/>
      <c r="D214" s="11"/>
      <c r="E214" s="11"/>
      <c r="H214" s="11"/>
      <c r="I214" s="11"/>
      <c r="J214" s="13"/>
      <c r="K214" s="12"/>
      <c r="M214" s="11"/>
      <c r="O214" s="11"/>
      <c r="P214" s="13"/>
      <c r="Q214" s="12"/>
      <c r="S214" s="11"/>
      <c r="U214" s="11"/>
    </row>
    <row r="215" spans="1:21" x14ac:dyDescent="0.2">
      <c r="A215" s="11"/>
      <c r="B215" s="13"/>
      <c r="C215" s="12"/>
      <c r="D215" s="11"/>
      <c r="E215" s="11"/>
      <c r="H215" s="11"/>
      <c r="I215" s="11"/>
      <c r="J215" s="13"/>
      <c r="K215" s="12"/>
      <c r="M215" s="11"/>
      <c r="O215" s="11"/>
      <c r="P215" s="13"/>
      <c r="Q215" s="12"/>
      <c r="S215" s="11"/>
      <c r="U215" s="11"/>
    </row>
    <row r="216" spans="1:21" x14ac:dyDescent="0.2">
      <c r="A216" s="11"/>
      <c r="B216" s="13"/>
      <c r="C216" s="12"/>
      <c r="D216" s="11"/>
      <c r="E216" s="11"/>
      <c r="H216" s="11"/>
      <c r="I216" s="11"/>
      <c r="J216" s="13"/>
      <c r="K216" s="12"/>
      <c r="M216" s="11"/>
      <c r="O216" s="11"/>
      <c r="P216" s="13"/>
      <c r="Q216" s="12"/>
      <c r="S216" s="11"/>
      <c r="U216" s="11"/>
    </row>
    <row r="217" spans="1:21" x14ac:dyDescent="0.2">
      <c r="A217" s="11"/>
      <c r="B217" s="13"/>
      <c r="C217" s="12"/>
      <c r="D217" s="11"/>
      <c r="E217" s="11"/>
      <c r="H217" s="11"/>
      <c r="I217" s="11"/>
      <c r="J217" s="13"/>
      <c r="K217" s="12"/>
      <c r="M217" s="11"/>
      <c r="O217" s="11"/>
      <c r="P217" s="13"/>
      <c r="Q217" s="12"/>
      <c r="S217" s="11"/>
      <c r="U217" s="11"/>
    </row>
    <row r="218" spans="1:21" x14ac:dyDescent="0.2">
      <c r="A218" s="11"/>
      <c r="B218" s="13"/>
      <c r="C218" s="12"/>
      <c r="D218" s="11"/>
      <c r="E218" s="11"/>
      <c r="H218" s="11"/>
      <c r="I218" s="11"/>
      <c r="J218" s="13"/>
      <c r="K218" s="12"/>
      <c r="M218" s="11"/>
      <c r="O218" s="11"/>
      <c r="P218" s="13"/>
      <c r="Q218" s="12"/>
      <c r="S218" s="11"/>
      <c r="U218" s="11"/>
    </row>
    <row r="219" spans="1:21" x14ac:dyDescent="0.2">
      <c r="A219" s="11"/>
      <c r="B219" s="13"/>
      <c r="C219" s="12"/>
      <c r="D219" s="11"/>
      <c r="E219" s="11"/>
      <c r="H219" s="11"/>
      <c r="I219" s="11"/>
      <c r="J219" s="13"/>
      <c r="K219" s="12"/>
      <c r="M219" s="11"/>
      <c r="O219" s="11"/>
      <c r="P219" s="13"/>
      <c r="Q219" s="12"/>
      <c r="S219" s="11"/>
      <c r="U219" s="11"/>
    </row>
    <row r="220" spans="1:21" x14ac:dyDescent="0.2">
      <c r="A220" s="11"/>
      <c r="B220" s="13"/>
      <c r="C220" s="12"/>
      <c r="D220" s="11"/>
      <c r="E220" s="11"/>
      <c r="H220" s="11"/>
      <c r="I220" s="11"/>
      <c r="J220" s="13"/>
      <c r="K220" s="12"/>
      <c r="M220" s="11"/>
      <c r="O220" s="11"/>
      <c r="P220" s="13"/>
      <c r="Q220" s="12"/>
      <c r="S220" s="11"/>
      <c r="U220" s="11"/>
    </row>
    <row r="221" spans="1:21" x14ac:dyDescent="0.2">
      <c r="A221" s="11"/>
      <c r="B221" s="13"/>
      <c r="C221" s="12"/>
      <c r="D221" s="11"/>
      <c r="E221" s="11"/>
      <c r="H221" s="11"/>
      <c r="I221" s="11"/>
      <c r="J221" s="13"/>
      <c r="K221" s="12"/>
      <c r="M221" s="11"/>
      <c r="O221" s="11"/>
      <c r="P221" s="13"/>
      <c r="Q221" s="12"/>
      <c r="S221" s="11"/>
      <c r="U221" s="11"/>
    </row>
    <row r="222" spans="1:21" x14ac:dyDescent="0.2">
      <c r="A222" s="11"/>
      <c r="B222" s="13"/>
      <c r="C222" s="12"/>
      <c r="D222" s="11"/>
      <c r="E222" s="11"/>
      <c r="H222" s="11"/>
      <c r="I222" s="11"/>
      <c r="J222" s="13"/>
      <c r="K222" s="12"/>
      <c r="M222" s="11"/>
      <c r="O222" s="11"/>
      <c r="P222" s="13"/>
      <c r="Q222" s="12"/>
      <c r="S222" s="11"/>
      <c r="U222" s="11"/>
    </row>
    <row r="223" spans="1:21" x14ac:dyDescent="0.2">
      <c r="A223" s="11"/>
      <c r="B223" s="13"/>
      <c r="C223" s="12"/>
      <c r="D223" s="11"/>
      <c r="E223" s="11"/>
      <c r="H223" s="11"/>
      <c r="I223" s="11"/>
      <c r="J223" s="13"/>
      <c r="K223" s="12"/>
      <c r="M223" s="11"/>
      <c r="O223" s="11"/>
      <c r="P223" s="13"/>
      <c r="Q223" s="12"/>
      <c r="S223" s="11"/>
      <c r="U223" s="11"/>
    </row>
    <row r="224" spans="1:21" x14ac:dyDescent="0.2">
      <c r="A224" s="11"/>
      <c r="B224" s="13"/>
      <c r="C224" s="12"/>
      <c r="D224" s="11"/>
      <c r="E224" s="11"/>
      <c r="H224" s="11"/>
      <c r="I224" s="11"/>
      <c r="J224" s="13"/>
      <c r="K224" s="12"/>
      <c r="M224" s="11"/>
      <c r="O224" s="11"/>
      <c r="P224" s="13"/>
      <c r="Q224" s="12"/>
      <c r="S224" s="11"/>
      <c r="U224" s="11"/>
    </row>
    <row r="225" spans="1:21" x14ac:dyDescent="0.2">
      <c r="A225" s="11"/>
      <c r="B225" s="13"/>
      <c r="C225" s="12"/>
      <c r="D225" s="11"/>
      <c r="E225" s="11"/>
      <c r="H225" s="11"/>
      <c r="I225" s="11"/>
      <c r="J225" s="13"/>
      <c r="K225" s="12"/>
      <c r="M225" s="11"/>
      <c r="O225" s="11"/>
      <c r="P225" s="13"/>
      <c r="Q225" s="12"/>
      <c r="S225" s="11"/>
      <c r="U225" s="11"/>
    </row>
    <row r="226" spans="1:21" x14ac:dyDescent="0.2">
      <c r="A226" s="11"/>
      <c r="B226" s="13"/>
      <c r="C226" s="12"/>
      <c r="D226" s="11"/>
      <c r="E226" s="11"/>
      <c r="H226" s="11"/>
      <c r="I226" s="11"/>
      <c r="J226" s="13"/>
      <c r="K226" s="12"/>
      <c r="M226" s="11"/>
      <c r="O226" s="11"/>
      <c r="P226" s="13"/>
      <c r="Q226" s="12"/>
      <c r="S226" s="11"/>
      <c r="U226" s="11"/>
    </row>
    <row r="227" spans="1:21" x14ac:dyDescent="0.2">
      <c r="A227" s="11"/>
      <c r="B227" s="13"/>
      <c r="C227" s="12"/>
      <c r="D227" s="11"/>
      <c r="E227" s="11"/>
      <c r="H227" s="11"/>
      <c r="I227" s="11"/>
      <c r="J227" s="13"/>
      <c r="K227" s="12"/>
      <c r="M227" s="11"/>
      <c r="O227" s="11"/>
      <c r="P227" s="13"/>
      <c r="Q227" s="12"/>
      <c r="S227" s="11"/>
      <c r="U227" s="11"/>
    </row>
    <row r="228" spans="1:21" x14ac:dyDescent="0.2">
      <c r="A228" s="11"/>
      <c r="B228" s="13"/>
      <c r="C228" s="12"/>
      <c r="D228" s="11"/>
      <c r="E228" s="11"/>
      <c r="H228" s="11"/>
      <c r="I228" s="11"/>
      <c r="J228" s="13"/>
      <c r="K228" s="12"/>
      <c r="M228" s="11"/>
      <c r="O228" s="11"/>
      <c r="P228" s="13"/>
      <c r="Q228" s="12"/>
      <c r="S228" s="11"/>
      <c r="U228" s="11"/>
    </row>
    <row r="229" spans="1:21" x14ac:dyDescent="0.2">
      <c r="A229" s="11"/>
      <c r="B229" s="13"/>
      <c r="C229" s="12"/>
      <c r="D229" s="11"/>
      <c r="E229" s="11"/>
      <c r="H229" s="11"/>
      <c r="I229" s="11"/>
      <c r="J229" s="13"/>
      <c r="K229" s="12"/>
      <c r="M229" s="11"/>
      <c r="O229" s="11"/>
      <c r="P229" s="13"/>
      <c r="Q229" s="12"/>
      <c r="S229" s="11"/>
      <c r="U229" s="11"/>
    </row>
    <row r="230" spans="1:21" x14ac:dyDescent="0.2">
      <c r="A230" s="11"/>
      <c r="B230" s="13"/>
      <c r="C230" s="12"/>
      <c r="D230" s="11"/>
      <c r="E230" s="11"/>
      <c r="H230" s="11"/>
      <c r="I230" s="11"/>
      <c r="J230" s="13"/>
      <c r="K230" s="12"/>
      <c r="M230" s="11"/>
      <c r="O230" s="11"/>
      <c r="P230" s="13"/>
      <c r="Q230" s="12"/>
      <c r="S230" s="11"/>
      <c r="U230" s="11"/>
    </row>
    <row r="231" spans="1:21" x14ac:dyDescent="0.2">
      <c r="A231" s="11"/>
      <c r="B231" s="13"/>
      <c r="C231" s="12"/>
      <c r="D231" s="11"/>
      <c r="E231" s="11"/>
      <c r="H231" s="11"/>
      <c r="I231" s="11"/>
      <c r="J231" s="13"/>
      <c r="K231" s="12"/>
      <c r="M231" s="11"/>
      <c r="O231" s="11"/>
      <c r="P231" s="13"/>
      <c r="Q231" s="12"/>
      <c r="S231" s="11"/>
      <c r="U231" s="11"/>
    </row>
    <row r="232" spans="1:21" x14ac:dyDescent="0.2">
      <c r="A232" s="11"/>
      <c r="B232" s="13"/>
      <c r="C232" s="12"/>
      <c r="D232" s="11"/>
      <c r="E232" s="11"/>
      <c r="H232" s="11"/>
      <c r="I232" s="11"/>
      <c r="J232" s="13"/>
      <c r="K232" s="12"/>
      <c r="M232" s="11"/>
      <c r="O232" s="11"/>
      <c r="P232" s="13"/>
      <c r="Q232" s="12"/>
      <c r="S232" s="11"/>
      <c r="U232" s="11"/>
    </row>
    <row r="233" spans="1:21" x14ac:dyDescent="0.2">
      <c r="A233" s="11"/>
      <c r="B233" s="13"/>
      <c r="C233" s="12"/>
      <c r="D233" s="11"/>
      <c r="E233" s="11"/>
      <c r="H233" s="11"/>
      <c r="I233" s="11"/>
      <c r="J233" s="13"/>
      <c r="K233" s="12"/>
      <c r="M233" s="11"/>
      <c r="O233" s="11"/>
      <c r="P233" s="13"/>
      <c r="Q233" s="12"/>
      <c r="S233" s="11"/>
      <c r="U233" s="11"/>
    </row>
    <row r="234" spans="1:21" x14ac:dyDescent="0.2">
      <c r="A234" s="11"/>
      <c r="B234" s="13"/>
      <c r="C234" s="12"/>
      <c r="D234" s="11"/>
      <c r="E234" s="11"/>
      <c r="H234" s="11"/>
      <c r="I234" s="11"/>
      <c r="J234" s="13"/>
      <c r="K234" s="12"/>
      <c r="M234" s="11"/>
      <c r="O234" s="11"/>
      <c r="P234" s="13"/>
      <c r="Q234" s="12"/>
      <c r="S234" s="11"/>
      <c r="U234" s="11"/>
    </row>
    <row r="235" spans="1:21" x14ac:dyDescent="0.2">
      <c r="A235" s="11"/>
      <c r="B235" s="13"/>
      <c r="C235" s="12"/>
      <c r="D235" s="11"/>
      <c r="E235" s="11"/>
      <c r="H235" s="11"/>
      <c r="I235" s="11"/>
      <c r="J235" s="13"/>
      <c r="K235" s="12"/>
      <c r="M235" s="11"/>
      <c r="O235" s="11"/>
      <c r="P235" s="13"/>
      <c r="Q235" s="12"/>
      <c r="S235" s="11"/>
      <c r="U235" s="11"/>
    </row>
    <row r="236" spans="1:21" x14ac:dyDescent="0.2">
      <c r="A236" s="11"/>
      <c r="B236" s="13"/>
      <c r="C236" s="12"/>
      <c r="D236" s="11"/>
      <c r="E236" s="11"/>
      <c r="H236" s="11"/>
      <c r="I236" s="11"/>
      <c r="J236" s="13"/>
      <c r="K236" s="12"/>
      <c r="M236" s="11"/>
      <c r="O236" s="11"/>
      <c r="P236" s="13"/>
      <c r="Q236" s="12"/>
      <c r="S236" s="11"/>
      <c r="U236" s="11"/>
    </row>
    <row r="237" spans="1:21" x14ac:dyDescent="0.2">
      <c r="A237" s="11"/>
      <c r="B237" s="13"/>
      <c r="C237" s="12"/>
      <c r="D237" s="11"/>
      <c r="E237" s="11"/>
      <c r="H237" s="11"/>
      <c r="I237" s="11"/>
      <c r="J237" s="13"/>
      <c r="K237" s="12"/>
      <c r="M237" s="11"/>
      <c r="O237" s="11"/>
      <c r="P237" s="13"/>
      <c r="Q237" s="12"/>
      <c r="S237" s="11"/>
      <c r="U237" s="11"/>
    </row>
    <row r="238" spans="1:21" x14ac:dyDescent="0.2">
      <c r="A238" s="11"/>
      <c r="B238" s="13"/>
      <c r="C238" s="12"/>
      <c r="D238" s="11"/>
      <c r="E238" s="11"/>
      <c r="H238" s="11"/>
      <c r="I238" s="11"/>
      <c r="J238" s="13"/>
      <c r="K238" s="12"/>
      <c r="M238" s="11"/>
      <c r="O238" s="11"/>
      <c r="P238" s="13"/>
      <c r="Q238" s="12"/>
      <c r="S238" s="11"/>
      <c r="U238" s="11"/>
    </row>
    <row r="239" spans="1:21" x14ac:dyDescent="0.2">
      <c r="A239" s="11"/>
      <c r="B239" s="13"/>
      <c r="C239" s="12"/>
      <c r="D239" s="11"/>
      <c r="E239" s="11"/>
      <c r="H239" s="11"/>
      <c r="I239" s="11"/>
      <c r="J239" s="13"/>
      <c r="K239" s="12"/>
      <c r="M239" s="11"/>
      <c r="O239" s="11"/>
      <c r="P239" s="13"/>
      <c r="Q239" s="12"/>
      <c r="S239" s="11"/>
      <c r="U239" s="11"/>
    </row>
    <row r="240" spans="1:21" x14ac:dyDescent="0.2">
      <c r="A240" s="11"/>
      <c r="B240" s="13"/>
      <c r="C240" s="12"/>
      <c r="D240" s="11"/>
      <c r="E240" s="11"/>
      <c r="H240" s="11"/>
      <c r="I240" s="11"/>
      <c r="J240" s="13"/>
      <c r="K240" s="12"/>
      <c r="M240" s="11"/>
      <c r="O240" s="11"/>
      <c r="P240" s="13"/>
      <c r="Q240" s="12"/>
      <c r="S240" s="11"/>
      <c r="U240" s="11"/>
    </row>
    <row r="241" spans="1:21" x14ac:dyDescent="0.2">
      <c r="A241" s="11"/>
      <c r="B241" s="13"/>
      <c r="C241" s="12"/>
      <c r="D241" s="11"/>
      <c r="E241" s="11"/>
      <c r="H241" s="11"/>
      <c r="I241" s="11"/>
      <c r="J241" s="13"/>
      <c r="K241" s="12"/>
      <c r="M241" s="11"/>
      <c r="O241" s="11"/>
      <c r="P241" s="13"/>
      <c r="Q241" s="12"/>
      <c r="S241" s="11"/>
      <c r="U241" s="11"/>
    </row>
    <row r="242" spans="1:21" x14ac:dyDescent="0.2">
      <c r="A242" s="11"/>
      <c r="B242" s="13"/>
      <c r="C242" s="12"/>
      <c r="D242" s="11"/>
      <c r="E242" s="11"/>
      <c r="H242" s="11"/>
      <c r="I242" s="11"/>
      <c r="J242" s="13"/>
      <c r="K242" s="12"/>
      <c r="M242" s="11"/>
      <c r="O242" s="11"/>
      <c r="P242" s="13"/>
      <c r="Q242" s="12"/>
      <c r="S242" s="11"/>
      <c r="U242" s="11"/>
    </row>
    <row r="243" spans="1:21" x14ac:dyDescent="0.2">
      <c r="A243" s="11"/>
      <c r="B243" s="13"/>
      <c r="C243" s="12"/>
      <c r="D243" s="11"/>
      <c r="E243" s="11"/>
      <c r="H243" s="11"/>
      <c r="I243" s="11"/>
      <c r="J243" s="13"/>
      <c r="K243" s="12"/>
      <c r="M243" s="11"/>
      <c r="O243" s="11"/>
      <c r="P243" s="13"/>
      <c r="Q243" s="12"/>
      <c r="S243" s="11"/>
      <c r="U243" s="11"/>
    </row>
    <row r="244" spans="1:21" x14ac:dyDescent="0.2">
      <c r="A244" s="11"/>
      <c r="B244" s="13"/>
      <c r="C244" s="12"/>
      <c r="D244" s="11"/>
      <c r="E244" s="11"/>
      <c r="H244" s="11"/>
      <c r="I244" s="11"/>
      <c r="J244" s="13"/>
      <c r="K244" s="12"/>
      <c r="M244" s="11"/>
      <c r="O244" s="11"/>
      <c r="P244" s="13"/>
      <c r="Q244" s="12"/>
      <c r="S244" s="11"/>
      <c r="U244" s="11"/>
    </row>
    <row r="245" spans="1:21" x14ac:dyDescent="0.2">
      <c r="A245" s="11"/>
      <c r="B245" s="13"/>
      <c r="C245" s="12"/>
      <c r="D245" s="11"/>
      <c r="E245" s="11"/>
      <c r="H245" s="11"/>
      <c r="I245" s="11"/>
      <c r="J245" s="13"/>
      <c r="K245" s="12"/>
      <c r="M245" s="11"/>
      <c r="O245" s="11"/>
      <c r="P245" s="13"/>
      <c r="Q245" s="12"/>
      <c r="S245" s="11"/>
      <c r="U245" s="11"/>
    </row>
    <row r="246" spans="1:21" x14ac:dyDescent="0.2">
      <c r="A246" s="11"/>
      <c r="B246" s="13"/>
      <c r="C246" s="12"/>
      <c r="D246" s="11"/>
      <c r="E246" s="11"/>
      <c r="H246" s="11"/>
      <c r="I246" s="11"/>
      <c r="J246" s="13"/>
      <c r="K246" s="12"/>
      <c r="M246" s="11"/>
      <c r="O246" s="11"/>
      <c r="P246" s="13"/>
      <c r="Q246" s="12"/>
      <c r="S246" s="11"/>
      <c r="U246" s="11"/>
    </row>
    <row r="247" spans="1:21" x14ac:dyDescent="0.2">
      <c r="A247" s="11"/>
      <c r="B247" s="13"/>
      <c r="C247" s="12"/>
      <c r="D247" s="11"/>
      <c r="E247" s="11"/>
      <c r="H247" s="11"/>
      <c r="I247" s="11"/>
      <c r="J247" s="13"/>
      <c r="K247" s="12"/>
      <c r="M247" s="11"/>
      <c r="O247" s="11"/>
      <c r="P247" s="13"/>
      <c r="Q247" s="12"/>
      <c r="S247" s="11"/>
      <c r="U247" s="11"/>
    </row>
    <row r="248" spans="1:21" x14ac:dyDescent="0.2">
      <c r="A248" s="11"/>
      <c r="B248" s="13"/>
      <c r="C248" s="12"/>
      <c r="D248" s="11"/>
      <c r="E248" s="11"/>
      <c r="H248" s="11"/>
      <c r="I248" s="11"/>
      <c r="J248" s="13"/>
      <c r="K248" s="12"/>
      <c r="M248" s="11"/>
      <c r="O248" s="11"/>
      <c r="P248" s="13"/>
      <c r="Q248" s="12"/>
      <c r="S248" s="11"/>
      <c r="U248" s="11"/>
    </row>
    <row r="249" spans="1:21" x14ac:dyDescent="0.2">
      <c r="A249" s="11"/>
      <c r="B249" s="13"/>
      <c r="C249" s="12"/>
      <c r="D249" s="11"/>
      <c r="E249" s="11"/>
      <c r="H249" s="11"/>
      <c r="I249" s="11"/>
      <c r="J249" s="13"/>
      <c r="K249" s="12"/>
      <c r="M249" s="11"/>
      <c r="O249" s="11"/>
      <c r="P249" s="13"/>
      <c r="Q249" s="12"/>
      <c r="S249" s="11"/>
      <c r="U249" s="11"/>
    </row>
    <row r="250" spans="1:21" x14ac:dyDescent="0.2">
      <c r="A250" s="11"/>
      <c r="B250" s="13"/>
      <c r="C250" s="12"/>
      <c r="D250" s="11"/>
      <c r="E250" s="11"/>
      <c r="H250" s="11"/>
      <c r="I250" s="11"/>
      <c r="J250" s="13"/>
      <c r="K250" s="12"/>
      <c r="M250" s="11"/>
      <c r="O250" s="11"/>
      <c r="P250" s="13"/>
      <c r="Q250" s="12"/>
      <c r="S250" s="11"/>
      <c r="U250" s="11"/>
    </row>
    <row r="251" spans="1:21" x14ac:dyDescent="0.2">
      <c r="A251" s="11"/>
      <c r="B251" s="13"/>
      <c r="C251" s="12"/>
      <c r="D251" s="11"/>
      <c r="E251" s="11"/>
      <c r="H251" s="11"/>
      <c r="I251" s="11"/>
      <c r="J251" s="13"/>
      <c r="K251" s="12"/>
      <c r="M251" s="11"/>
      <c r="O251" s="11"/>
      <c r="P251" s="13"/>
      <c r="Q251" s="12"/>
      <c r="S251" s="11"/>
      <c r="U251" s="11"/>
    </row>
    <row r="252" spans="1:21" x14ac:dyDescent="0.2">
      <c r="A252" s="11"/>
      <c r="B252" s="13"/>
      <c r="C252" s="12"/>
      <c r="D252" s="11"/>
      <c r="E252" s="11"/>
      <c r="H252" s="11"/>
      <c r="I252" s="11"/>
      <c r="J252" s="13"/>
      <c r="K252" s="12"/>
      <c r="M252" s="11"/>
      <c r="O252" s="11"/>
      <c r="P252" s="13"/>
      <c r="Q252" s="12"/>
      <c r="S252" s="11"/>
      <c r="U252" s="11"/>
    </row>
    <row r="253" spans="1:21" x14ac:dyDescent="0.2">
      <c r="A253" s="11"/>
      <c r="B253" s="13"/>
      <c r="C253" s="12"/>
      <c r="D253" s="11"/>
      <c r="E253" s="11"/>
      <c r="H253" s="11"/>
      <c r="I253" s="11"/>
      <c r="J253" s="13"/>
      <c r="K253" s="12"/>
      <c r="M253" s="11"/>
      <c r="O253" s="11"/>
      <c r="P253" s="13"/>
      <c r="Q253" s="12"/>
      <c r="S253" s="11"/>
      <c r="U253" s="11"/>
    </row>
    <row r="254" spans="1:21" x14ac:dyDescent="0.2">
      <c r="A254" s="11"/>
      <c r="B254" s="13"/>
      <c r="C254" s="12"/>
      <c r="D254" s="11"/>
      <c r="E254" s="11"/>
      <c r="H254" s="11"/>
      <c r="I254" s="11"/>
      <c r="J254" s="13"/>
      <c r="K254" s="12"/>
      <c r="M254" s="11"/>
      <c r="O254" s="11"/>
      <c r="P254" s="13"/>
      <c r="Q254" s="12"/>
      <c r="S254" s="11"/>
      <c r="U254" s="11"/>
    </row>
    <row r="255" spans="1:21" x14ac:dyDescent="0.2">
      <c r="A255" s="11"/>
      <c r="B255" s="13"/>
      <c r="C255" s="12"/>
      <c r="D255" s="11"/>
      <c r="E255" s="11"/>
      <c r="H255" s="11"/>
      <c r="I255" s="11"/>
      <c r="J255" s="13"/>
      <c r="K255" s="12"/>
      <c r="M255" s="11"/>
      <c r="O255" s="11"/>
      <c r="P255" s="13"/>
      <c r="Q255" s="12"/>
      <c r="S255" s="11"/>
      <c r="U255" s="11"/>
    </row>
    <row r="256" spans="1:21" x14ac:dyDescent="0.2">
      <c r="A256" s="11"/>
      <c r="B256" s="13"/>
      <c r="C256" s="12"/>
      <c r="D256" s="11"/>
      <c r="E256" s="11"/>
      <c r="H256" s="11"/>
      <c r="I256" s="11"/>
      <c r="J256" s="13"/>
      <c r="K256" s="12"/>
      <c r="M256" s="11"/>
      <c r="O256" s="11"/>
      <c r="P256" s="13"/>
      <c r="Q256" s="12"/>
      <c r="S256" s="11"/>
      <c r="U256" s="11"/>
    </row>
    <row r="257" spans="1:21" x14ac:dyDescent="0.2">
      <c r="A257" s="11"/>
      <c r="B257" s="13"/>
      <c r="C257" s="12"/>
      <c r="D257" s="11"/>
      <c r="E257" s="11"/>
      <c r="H257" s="11"/>
      <c r="I257" s="11"/>
      <c r="J257" s="13"/>
      <c r="K257" s="12"/>
      <c r="M257" s="11"/>
      <c r="O257" s="11"/>
      <c r="P257" s="13"/>
      <c r="Q257" s="12"/>
      <c r="S257" s="11"/>
      <c r="U257" s="11"/>
    </row>
    <row r="258" spans="1:21" x14ac:dyDescent="0.2">
      <c r="A258" s="11"/>
      <c r="B258" s="13"/>
      <c r="C258" s="12"/>
      <c r="D258" s="11"/>
      <c r="E258" s="11"/>
      <c r="H258" s="11"/>
      <c r="I258" s="11"/>
      <c r="J258" s="13"/>
      <c r="K258" s="12"/>
      <c r="M258" s="11"/>
      <c r="O258" s="11"/>
      <c r="P258" s="13"/>
      <c r="Q258" s="12"/>
      <c r="S258" s="11"/>
      <c r="U258" s="11"/>
    </row>
    <row r="259" spans="1:21" x14ac:dyDescent="0.2">
      <c r="A259" s="11"/>
      <c r="B259" s="13"/>
      <c r="C259" s="12"/>
      <c r="D259" s="11"/>
      <c r="E259" s="11"/>
      <c r="H259" s="11"/>
      <c r="I259" s="11"/>
      <c r="J259" s="13"/>
      <c r="K259" s="12"/>
      <c r="M259" s="11"/>
      <c r="O259" s="11"/>
      <c r="P259" s="13"/>
      <c r="Q259" s="12"/>
      <c r="S259" s="11"/>
      <c r="U259" s="11"/>
    </row>
    <row r="260" spans="1:21" x14ac:dyDescent="0.2">
      <c r="A260" s="11"/>
      <c r="B260" s="13"/>
      <c r="C260" s="12"/>
      <c r="D260" s="11"/>
      <c r="E260" s="11"/>
      <c r="H260" s="11"/>
      <c r="I260" s="11"/>
      <c r="J260" s="13"/>
      <c r="K260" s="12"/>
      <c r="M260" s="11"/>
      <c r="O260" s="11"/>
      <c r="P260" s="13"/>
      <c r="Q260" s="12"/>
      <c r="S260" s="11"/>
      <c r="U260" s="11"/>
    </row>
    <row r="261" spans="1:21" x14ac:dyDescent="0.2">
      <c r="A261" s="11"/>
      <c r="B261" s="13"/>
      <c r="C261" s="12"/>
      <c r="D261" s="11"/>
      <c r="E261" s="11"/>
      <c r="H261" s="11"/>
      <c r="I261" s="11"/>
      <c r="J261" s="13"/>
      <c r="K261" s="12"/>
      <c r="M261" s="11"/>
      <c r="O261" s="11"/>
      <c r="P261" s="13"/>
      <c r="Q261" s="12"/>
      <c r="S261" s="11"/>
      <c r="U261" s="11"/>
    </row>
    <row r="262" spans="1:21" x14ac:dyDescent="0.2">
      <c r="A262" s="11"/>
      <c r="B262" s="13"/>
      <c r="C262" s="12"/>
      <c r="D262" s="11"/>
      <c r="E262" s="11"/>
      <c r="H262" s="11"/>
      <c r="I262" s="11"/>
      <c r="J262" s="13"/>
      <c r="K262" s="12"/>
      <c r="M262" s="11"/>
      <c r="O262" s="11"/>
      <c r="P262" s="13"/>
      <c r="Q262" s="12"/>
      <c r="S262" s="11"/>
      <c r="U262" s="11"/>
    </row>
    <row r="263" spans="1:21" x14ac:dyDescent="0.2">
      <c r="A263" s="11"/>
      <c r="B263" s="13"/>
      <c r="C263" s="12"/>
      <c r="D263" s="11"/>
      <c r="E263" s="11"/>
      <c r="H263" s="11"/>
      <c r="I263" s="11"/>
      <c r="J263" s="13"/>
      <c r="K263" s="12"/>
      <c r="M263" s="11"/>
      <c r="O263" s="11"/>
      <c r="P263" s="13"/>
      <c r="Q263" s="12"/>
      <c r="S263" s="11"/>
      <c r="U263" s="11"/>
    </row>
    <row r="264" spans="1:21" x14ac:dyDescent="0.2">
      <c r="A264" s="11"/>
      <c r="B264" s="13"/>
      <c r="C264" s="12"/>
      <c r="D264" s="11"/>
      <c r="E264" s="11"/>
      <c r="H264" s="11"/>
      <c r="I264" s="11"/>
      <c r="J264" s="13"/>
      <c r="K264" s="12"/>
      <c r="M264" s="11"/>
      <c r="O264" s="11"/>
      <c r="P264" s="13"/>
      <c r="Q264" s="12"/>
      <c r="S264" s="11"/>
      <c r="U264" s="11"/>
    </row>
    <row r="265" spans="1:21" x14ac:dyDescent="0.2">
      <c r="A265" s="11"/>
      <c r="B265" s="13"/>
      <c r="C265" s="12"/>
      <c r="D265" s="11"/>
      <c r="E265" s="11"/>
      <c r="H265" s="11"/>
      <c r="I265" s="11"/>
      <c r="J265" s="13"/>
      <c r="K265" s="12"/>
      <c r="M265" s="11"/>
      <c r="O265" s="11"/>
      <c r="P265" s="13"/>
      <c r="Q265" s="12"/>
      <c r="S265" s="11"/>
      <c r="U265" s="11"/>
    </row>
    <row r="266" spans="1:21" x14ac:dyDescent="0.2">
      <c r="A266" s="11"/>
      <c r="B266" s="13"/>
      <c r="C266" s="12"/>
      <c r="D266" s="11"/>
      <c r="E266" s="11"/>
      <c r="H266" s="11"/>
      <c r="I266" s="11"/>
      <c r="J266" s="13"/>
      <c r="K266" s="12"/>
      <c r="M266" s="11"/>
      <c r="O266" s="11"/>
      <c r="P266" s="13"/>
      <c r="Q266" s="12"/>
      <c r="S266" s="11"/>
      <c r="U266" s="11"/>
    </row>
    <row r="267" spans="1:21" x14ac:dyDescent="0.2">
      <c r="A267" s="11"/>
      <c r="B267" s="13"/>
      <c r="C267" s="12"/>
      <c r="D267" s="11"/>
      <c r="E267" s="11"/>
      <c r="H267" s="11"/>
      <c r="I267" s="11"/>
      <c r="J267" s="13"/>
      <c r="K267" s="12"/>
      <c r="M267" s="11"/>
      <c r="O267" s="11"/>
      <c r="P267" s="13"/>
      <c r="Q267" s="12"/>
      <c r="S267" s="11"/>
      <c r="U267" s="11"/>
    </row>
    <row r="268" spans="1:21" x14ac:dyDescent="0.2">
      <c r="A268" s="11"/>
      <c r="B268" s="13"/>
      <c r="C268" s="12"/>
      <c r="D268" s="11"/>
      <c r="E268" s="11"/>
      <c r="H268" s="11"/>
      <c r="I268" s="11"/>
      <c r="J268" s="13"/>
      <c r="K268" s="12"/>
      <c r="M268" s="11"/>
      <c r="O268" s="11"/>
      <c r="P268" s="13"/>
      <c r="Q268" s="12"/>
      <c r="S268" s="11"/>
      <c r="U268" s="11"/>
    </row>
    <row r="269" spans="1:21" x14ac:dyDescent="0.2">
      <c r="A269" s="11"/>
      <c r="B269" s="13"/>
      <c r="C269" s="12"/>
      <c r="D269" s="11"/>
      <c r="E269" s="11"/>
      <c r="H269" s="11"/>
      <c r="I269" s="11"/>
      <c r="J269" s="13"/>
      <c r="K269" s="12"/>
      <c r="M269" s="11"/>
      <c r="O269" s="11"/>
      <c r="P269" s="13"/>
      <c r="Q269" s="12"/>
      <c r="S269" s="11"/>
      <c r="U269" s="11"/>
    </row>
    <row r="270" spans="1:21" x14ac:dyDescent="0.2">
      <c r="A270" s="11"/>
      <c r="B270" s="13"/>
      <c r="C270" s="12"/>
      <c r="D270" s="11"/>
      <c r="E270" s="11"/>
      <c r="H270" s="11"/>
      <c r="I270" s="11"/>
      <c r="J270" s="13"/>
      <c r="K270" s="12"/>
      <c r="M270" s="11"/>
      <c r="O270" s="11"/>
      <c r="P270" s="13"/>
      <c r="Q270" s="12"/>
      <c r="S270" s="11"/>
      <c r="U270" s="11"/>
    </row>
    <row r="271" spans="1:21" x14ac:dyDescent="0.2">
      <c r="A271" s="11"/>
      <c r="B271" s="13"/>
      <c r="C271" s="12"/>
      <c r="D271" s="11"/>
      <c r="E271" s="11"/>
      <c r="H271" s="11"/>
      <c r="I271" s="11"/>
      <c r="J271" s="13"/>
      <c r="K271" s="12"/>
      <c r="M271" s="11"/>
      <c r="O271" s="11"/>
      <c r="P271" s="13"/>
      <c r="Q271" s="12"/>
      <c r="S271" s="11"/>
      <c r="U271" s="11"/>
    </row>
    <row r="272" spans="1:21" x14ac:dyDescent="0.2">
      <c r="A272" s="11"/>
      <c r="B272" s="13"/>
      <c r="C272" s="12"/>
      <c r="D272" s="11"/>
      <c r="E272" s="11"/>
      <c r="H272" s="11"/>
      <c r="I272" s="11"/>
      <c r="J272" s="13"/>
      <c r="K272" s="12"/>
      <c r="M272" s="11"/>
      <c r="O272" s="11"/>
      <c r="P272" s="13"/>
      <c r="Q272" s="12"/>
      <c r="S272" s="11"/>
      <c r="U272" s="11"/>
    </row>
    <row r="273" spans="1:21" x14ac:dyDescent="0.2">
      <c r="A273" s="11"/>
      <c r="B273" s="13"/>
      <c r="C273" s="12"/>
      <c r="D273" s="11"/>
      <c r="E273" s="11"/>
      <c r="H273" s="11"/>
      <c r="I273" s="11"/>
      <c r="J273" s="13"/>
      <c r="K273" s="12"/>
      <c r="M273" s="11"/>
      <c r="O273" s="11"/>
      <c r="P273" s="13"/>
      <c r="Q273" s="12"/>
      <c r="S273" s="11"/>
      <c r="U273" s="11"/>
    </row>
    <row r="274" spans="1:21" x14ac:dyDescent="0.2">
      <c r="A274" s="11"/>
      <c r="B274" s="13"/>
      <c r="C274" s="12"/>
      <c r="D274" s="11"/>
      <c r="E274" s="11"/>
      <c r="H274" s="11"/>
      <c r="I274" s="11"/>
      <c r="J274" s="13"/>
      <c r="K274" s="12"/>
      <c r="M274" s="11"/>
      <c r="O274" s="11"/>
      <c r="P274" s="13"/>
      <c r="Q274" s="12"/>
      <c r="S274" s="11"/>
      <c r="U274" s="11"/>
    </row>
    <row r="275" spans="1:21" x14ac:dyDescent="0.2">
      <c r="A275" s="11"/>
      <c r="B275" s="13"/>
      <c r="C275" s="12"/>
      <c r="D275" s="11"/>
      <c r="E275" s="11"/>
      <c r="H275" s="11"/>
      <c r="I275" s="11"/>
      <c r="J275" s="13"/>
      <c r="K275" s="12"/>
      <c r="M275" s="11"/>
      <c r="O275" s="11"/>
      <c r="P275" s="13"/>
      <c r="Q275" s="12"/>
      <c r="S275" s="11"/>
      <c r="U275" s="11"/>
    </row>
    <row r="276" spans="1:21" x14ac:dyDescent="0.2">
      <c r="A276" s="11"/>
      <c r="B276" s="13"/>
      <c r="C276" s="12"/>
      <c r="D276" s="11"/>
      <c r="E276" s="11"/>
      <c r="H276" s="11"/>
      <c r="I276" s="11"/>
      <c r="J276" s="13"/>
      <c r="K276" s="12"/>
      <c r="M276" s="11"/>
      <c r="O276" s="11"/>
      <c r="P276" s="13"/>
      <c r="Q276" s="12"/>
      <c r="S276" s="11"/>
      <c r="U276" s="11"/>
    </row>
    <row r="277" spans="1:21" x14ac:dyDescent="0.2">
      <c r="A277" s="11"/>
      <c r="B277" s="13"/>
      <c r="C277" s="12"/>
      <c r="D277" s="11"/>
      <c r="E277" s="11"/>
      <c r="H277" s="11"/>
      <c r="I277" s="11"/>
      <c r="J277" s="13"/>
      <c r="K277" s="12"/>
      <c r="M277" s="11"/>
      <c r="O277" s="11"/>
      <c r="P277" s="13"/>
      <c r="Q277" s="12"/>
      <c r="S277" s="11"/>
      <c r="U277" s="11"/>
    </row>
    <row r="278" spans="1:21" x14ac:dyDescent="0.2">
      <c r="A278" s="11"/>
      <c r="B278" s="13"/>
      <c r="C278" s="12"/>
      <c r="D278" s="11"/>
      <c r="E278" s="11"/>
      <c r="H278" s="11"/>
      <c r="I278" s="11"/>
      <c r="J278" s="13"/>
      <c r="K278" s="12"/>
      <c r="M278" s="11"/>
      <c r="O278" s="11"/>
      <c r="P278" s="13"/>
      <c r="Q278" s="12"/>
      <c r="S278" s="11"/>
      <c r="U278" s="11"/>
    </row>
    <row r="279" spans="1:21" x14ac:dyDescent="0.2">
      <c r="A279" s="11"/>
      <c r="B279" s="13"/>
      <c r="C279" s="12"/>
      <c r="D279" s="11"/>
      <c r="E279" s="11"/>
      <c r="H279" s="11"/>
      <c r="I279" s="11"/>
      <c r="J279" s="13"/>
      <c r="K279" s="12"/>
      <c r="M279" s="11"/>
      <c r="O279" s="11"/>
      <c r="P279" s="13"/>
      <c r="Q279" s="12"/>
      <c r="S279" s="11"/>
      <c r="U279" s="11"/>
    </row>
    <row r="280" spans="1:21" x14ac:dyDescent="0.2">
      <c r="A280" s="11"/>
      <c r="B280" s="13"/>
      <c r="C280" s="12"/>
      <c r="D280" s="11"/>
      <c r="E280" s="11"/>
      <c r="H280" s="11"/>
      <c r="I280" s="11"/>
      <c r="J280" s="13"/>
      <c r="K280" s="12"/>
      <c r="M280" s="11"/>
      <c r="O280" s="11"/>
      <c r="P280" s="13"/>
      <c r="Q280" s="12"/>
      <c r="S280" s="11"/>
      <c r="U280" s="11"/>
    </row>
    <row r="281" spans="1:21" x14ac:dyDescent="0.2">
      <c r="A281" s="11"/>
      <c r="B281" s="13"/>
      <c r="C281" s="12"/>
      <c r="D281" s="11"/>
      <c r="E281" s="11"/>
      <c r="H281" s="11"/>
      <c r="I281" s="11"/>
      <c r="J281" s="13"/>
      <c r="K281" s="12"/>
      <c r="M281" s="11"/>
      <c r="O281" s="11"/>
      <c r="P281" s="13"/>
      <c r="Q281" s="12"/>
      <c r="S281" s="11"/>
      <c r="U281" s="11"/>
    </row>
    <row r="282" spans="1:21" x14ac:dyDescent="0.2">
      <c r="A282" s="11"/>
      <c r="B282" s="13"/>
      <c r="C282" s="12"/>
      <c r="D282" s="11"/>
      <c r="E282" s="11"/>
      <c r="H282" s="11"/>
      <c r="I282" s="11"/>
      <c r="J282" s="13"/>
      <c r="K282" s="12"/>
      <c r="M282" s="11"/>
      <c r="O282" s="11"/>
      <c r="P282" s="13"/>
      <c r="Q282" s="12"/>
      <c r="S282" s="11"/>
      <c r="U282" s="11"/>
    </row>
    <row r="283" spans="1:21" x14ac:dyDescent="0.2">
      <c r="A283" s="11"/>
      <c r="B283" s="13"/>
      <c r="C283" s="12"/>
      <c r="D283" s="11"/>
      <c r="E283" s="11"/>
      <c r="H283" s="11"/>
      <c r="I283" s="11"/>
      <c r="J283" s="13"/>
      <c r="K283" s="12"/>
      <c r="M283" s="11"/>
      <c r="O283" s="11"/>
      <c r="P283" s="13"/>
      <c r="Q283" s="12"/>
      <c r="S283" s="11"/>
      <c r="U283" s="11"/>
    </row>
    <row r="284" spans="1:21" x14ac:dyDescent="0.2">
      <c r="A284" s="11"/>
      <c r="B284" s="13"/>
      <c r="C284" s="12"/>
      <c r="D284" s="11"/>
      <c r="E284" s="11"/>
      <c r="H284" s="11"/>
      <c r="I284" s="11"/>
      <c r="J284" s="13"/>
      <c r="K284" s="12"/>
      <c r="M284" s="11"/>
      <c r="O284" s="11"/>
      <c r="P284" s="13"/>
      <c r="Q284" s="12"/>
      <c r="S284" s="11"/>
      <c r="U284" s="11"/>
    </row>
    <row r="285" spans="1:21" x14ac:dyDescent="0.2">
      <c r="A285" s="11"/>
      <c r="B285" s="13"/>
      <c r="C285" s="12"/>
      <c r="D285" s="11"/>
      <c r="E285" s="11"/>
      <c r="H285" s="11"/>
      <c r="I285" s="11"/>
      <c r="J285" s="13"/>
      <c r="K285" s="12"/>
      <c r="M285" s="11"/>
      <c r="O285" s="11"/>
      <c r="P285" s="13"/>
      <c r="Q285" s="12"/>
      <c r="S285" s="11"/>
      <c r="U285" s="11"/>
    </row>
    <row r="286" spans="1:21" x14ac:dyDescent="0.2">
      <c r="A286" s="11"/>
      <c r="B286" s="13"/>
      <c r="C286" s="12"/>
      <c r="D286" s="11"/>
      <c r="E286" s="11"/>
      <c r="H286" s="11"/>
      <c r="I286" s="11"/>
      <c r="J286" s="13"/>
      <c r="K286" s="12"/>
      <c r="M286" s="11"/>
      <c r="O286" s="11"/>
      <c r="P286" s="13"/>
      <c r="Q286" s="12"/>
      <c r="S286" s="11"/>
      <c r="U286" s="11"/>
    </row>
    <row r="287" spans="1:21" x14ac:dyDescent="0.2">
      <c r="A287" s="11"/>
      <c r="B287" s="13"/>
      <c r="C287" s="12"/>
      <c r="D287" s="11"/>
      <c r="E287" s="11"/>
      <c r="H287" s="11"/>
      <c r="I287" s="11"/>
      <c r="J287" s="13"/>
      <c r="K287" s="12"/>
      <c r="M287" s="11"/>
      <c r="O287" s="11"/>
      <c r="P287" s="13"/>
      <c r="Q287" s="12"/>
      <c r="S287" s="11"/>
      <c r="U287" s="11"/>
    </row>
    <row r="288" spans="1:21" x14ac:dyDescent="0.2">
      <c r="A288" s="11"/>
      <c r="B288" s="13"/>
      <c r="C288" s="12"/>
      <c r="D288" s="11"/>
      <c r="E288" s="11"/>
      <c r="H288" s="11"/>
      <c r="I288" s="11"/>
      <c r="J288" s="13"/>
      <c r="K288" s="12"/>
      <c r="M288" s="11"/>
      <c r="O288" s="11"/>
      <c r="P288" s="13"/>
      <c r="Q288" s="12"/>
      <c r="S288" s="11"/>
      <c r="U288" s="11"/>
    </row>
    <row r="289" spans="1:21" x14ac:dyDescent="0.2">
      <c r="A289" s="11"/>
      <c r="B289" s="13"/>
      <c r="C289" s="12"/>
      <c r="D289" s="11"/>
      <c r="E289" s="11"/>
      <c r="H289" s="11"/>
      <c r="I289" s="11"/>
      <c r="J289" s="13"/>
      <c r="K289" s="12"/>
      <c r="M289" s="11"/>
      <c r="O289" s="11"/>
      <c r="P289" s="13"/>
      <c r="Q289" s="12"/>
      <c r="S289" s="11"/>
      <c r="U289" s="11"/>
    </row>
    <row r="290" spans="1:21" x14ac:dyDescent="0.2">
      <c r="A290" s="11"/>
      <c r="B290" s="13"/>
      <c r="C290" s="12"/>
      <c r="D290" s="11"/>
      <c r="E290" s="11"/>
      <c r="H290" s="11"/>
      <c r="I290" s="11"/>
      <c r="J290" s="13"/>
      <c r="K290" s="12"/>
      <c r="M290" s="11"/>
      <c r="O290" s="11"/>
      <c r="P290" s="13"/>
      <c r="Q290" s="12"/>
      <c r="S290" s="11"/>
      <c r="U290" s="11"/>
    </row>
    <row r="291" spans="1:21" x14ac:dyDescent="0.2">
      <c r="A291" s="11"/>
      <c r="B291" s="13"/>
      <c r="C291" s="12"/>
      <c r="D291" s="11"/>
      <c r="E291" s="11"/>
      <c r="H291" s="11"/>
      <c r="I291" s="11"/>
      <c r="J291" s="13"/>
      <c r="K291" s="12"/>
      <c r="M291" s="11"/>
      <c r="O291" s="11"/>
      <c r="P291" s="13"/>
      <c r="Q291" s="12"/>
      <c r="S291" s="11"/>
      <c r="U291" s="11"/>
    </row>
    <row r="292" spans="1:21" x14ac:dyDescent="0.2">
      <c r="A292" s="11"/>
      <c r="B292" s="13"/>
      <c r="C292" s="12"/>
      <c r="D292" s="11"/>
      <c r="E292" s="11"/>
      <c r="H292" s="11"/>
      <c r="I292" s="11"/>
      <c r="J292" s="13"/>
      <c r="K292" s="12"/>
      <c r="M292" s="11"/>
      <c r="O292" s="11"/>
      <c r="P292" s="13"/>
      <c r="Q292" s="12"/>
      <c r="S292" s="11"/>
      <c r="U292" s="11"/>
    </row>
    <row r="293" spans="1:21" x14ac:dyDescent="0.2">
      <c r="A293" s="11"/>
      <c r="B293" s="13"/>
      <c r="C293" s="12"/>
      <c r="D293" s="11"/>
      <c r="E293" s="11"/>
      <c r="H293" s="11"/>
      <c r="I293" s="11"/>
      <c r="J293" s="13"/>
      <c r="K293" s="12"/>
      <c r="M293" s="11"/>
      <c r="O293" s="11"/>
      <c r="P293" s="13"/>
      <c r="Q293" s="12"/>
      <c r="S293" s="11"/>
      <c r="U293" s="11"/>
    </row>
    <row r="294" spans="1:21" x14ac:dyDescent="0.2">
      <c r="A294" s="11"/>
      <c r="B294" s="13"/>
      <c r="C294" s="12"/>
      <c r="D294" s="11"/>
      <c r="E294" s="11"/>
      <c r="H294" s="11"/>
      <c r="I294" s="11"/>
      <c r="J294" s="13"/>
      <c r="K294" s="12"/>
      <c r="M294" s="11"/>
      <c r="O294" s="11"/>
      <c r="P294" s="13"/>
      <c r="Q294" s="12"/>
      <c r="S294" s="11"/>
      <c r="U294" s="11"/>
    </row>
    <row r="295" spans="1:21" x14ac:dyDescent="0.2">
      <c r="A295" s="11"/>
      <c r="B295" s="13"/>
      <c r="C295" s="12"/>
      <c r="D295" s="11"/>
      <c r="E295" s="11"/>
      <c r="H295" s="11"/>
      <c r="I295" s="11"/>
      <c r="J295" s="13"/>
      <c r="K295" s="12"/>
      <c r="M295" s="11"/>
      <c r="O295" s="11"/>
      <c r="P295" s="13"/>
      <c r="Q295" s="12"/>
      <c r="S295" s="11"/>
      <c r="U295" s="11"/>
    </row>
    <row r="296" spans="1:21" x14ac:dyDescent="0.2">
      <c r="A296" s="11"/>
      <c r="B296" s="13"/>
      <c r="C296" s="12"/>
      <c r="D296" s="11"/>
      <c r="E296" s="11"/>
      <c r="H296" s="11"/>
      <c r="I296" s="11"/>
      <c r="J296" s="13"/>
      <c r="K296" s="12"/>
      <c r="M296" s="11"/>
      <c r="O296" s="11"/>
      <c r="P296" s="13"/>
      <c r="Q296" s="12"/>
      <c r="S296" s="11"/>
      <c r="U296" s="11"/>
    </row>
    <row r="297" spans="1:21" x14ac:dyDescent="0.2">
      <c r="A297" s="11"/>
      <c r="B297" s="13"/>
      <c r="C297" s="12"/>
      <c r="D297" s="11"/>
      <c r="E297" s="11"/>
      <c r="H297" s="11"/>
      <c r="I297" s="11"/>
      <c r="J297" s="13"/>
      <c r="K297" s="12"/>
      <c r="M297" s="11"/>
      <c r="O297" s="11"/>
      <c r="P297" s="13"/>
      <c r="Q297" s="12"/>
      <c r="S297" s="11"/>
      <c r="U297" s="11"/>
    </row>
    <row r="298" spans="1:21" x14ac:dyDescent="0.2">
      <c r="A298" s="11"/>
      <c r="B298" s="13"/>
      <c r="C298" s="12"/>
      <c r="D298" s="11"/>
      <c r="E298" s="11"/>
      <c r="H298" s="11"/>
      <c r="I298" s="11"/>
      <c r="J298" s="13"/>
      <c r="K298" s="12"/>
      <c r="M298" s="11"/>
      <c r="O298" s="11"/>
      <c r="P298" s="13"/>
      <c r="Q298" s="12"/>
      <c r="S298" s="11"/>
      <c r="U298" s="11"/>
    </row>
    <row r="299" spans="1:21" x14ac:dyDescent="0.2">
      <c r="A299" s="11"/>
      <c r="B299" s="13"/>
      <c r="C299" s="12"/>
      <c r="D299" s="11"/>
      <c r="E299" s="11"/>
      <c r="H299" s="11"/>
      <c r="I299" s="11"/>
      <c r="J299" s="13"/>
      <c r="K299" s="12"/>
      <c r="M299" s="11"/>
      <c r="O299" s="11"/>
      <c r="P299" s="13"/>
      <c r="Q299" s="12"/>
      <c r="S299" s="11"/>
      <c r="U299" s="11"/>
    </row>
    <row r="300" spans="1:21" x14ac:dyDescent="0.2">
      <c r="A300" s="11"/>
      <c r="B300" s="13"/>
      <c r="C300" s="12"/>
      <c r="D300" s="11"/>
      <c r="E300" s="11"/>
      <c r="H300" s="11"/>
      <c r="I300" s="11"/>
      <c r="J300" s="13"/>
      <c r="K300" s="12"/>
      <c r="M300" s="11"/>
      <c r="O300" s="11"/>
      <c r="P300" s="13"/>
      <c r="Q300" s="12"/>
      <c r="S300" s="11"/>
      <c r="U300" s="11"/>
    </row>
    <row r="301" spans="1:21" x14ac:dyDescent="0.2">
      <c r="A301" s="11"/>
      <c r="B301" s="13"/>
      <c r="C301" s="12"/>
      <c r="D301" s="11"/>
      <c r="E301" s="11"/>
      <c r="H301" s="11"/>
      <c r="I301" s="11"/>
      <c r="J301" s="13"/>
      <c r="K301" s="12"/>
      <c r="M301" s="11"/>
      <c r="O301" s="11"/>
      <c r="P301" s="13"/>
      <c r="Q301" s="12"/>
      <c r="S301" s="11"/>
      <c r="U301" s="11"/>
    </row>
    <row r="302" spans="1:21" x14ac:dyDescent="0.2">
      <c r="A302" s="11"/>
      <c r="B302" s="13"/>
      <c r="C302" s="12"/>
      <c r="D302" s="11"/>
      <c r="E302" s="11"/>
      <c r="H302" s="11"/>
      <c r="I302" s="11"/>
      <c r="J302" s="13"/>
      <c r="K302" s="12"/>
      <c r="M302" s="11"/>
      <c r="O302" s="11"/>
      <c r="P302" s="13"/>
      <c r="Q302" s="12"/>
      <c r="S302" s="11"/>
      <c r="U302" s="11"/>
    </row>
    <row r="303" spans="1:21" x14ac:dyDescent="0.2">
      <c r="A303" s="11"/>
      <c r="B303" s="13"/>
      <c r="C303" s="12"/>
      <c r="D303" s="11"/>
      <c r="E303" s="11"/>
      <c r="H303" s="11"/>
      <c r="I303" s="11"/>
      <c r="J303" s="13"/>
      <c r="K303" s="12"/>
      <c r="M303" s="11"/>
      <c r="O303" s="11"/>
      <c r="P303" s="13"/>
      <c r="Q303" s="12"/>
      <c r="S303" s="11"/>
      <c r="U303" s="11"/>
    </row>
    <row r="304" spans="1:21" x14ac:dyDescent="0.2">
      <c r="A304" s="11"/>
      <c r="B304" s="13"/>
      <c r="C304" s="12"/>
      <c r="D304" s="11"/>
      <c r="E304" s="11"/>
      <c r="H304" s="11"/>
      <c r="I304" s="11"/>
      <c r="J304" s="13"/>
      <c r="K304" s="12"/>
      <c r="M304" s="11"/>
      <c r="O304" s="11"/>
      <c r="P304" s="13"/>
      <c r="Q304" s="12"/>
      <c r="S304" s="11"/>
      <c r="U304" s="11"/>
    </row>
    <row r="305" spans="1:21" x14ac:dyDescent="0.2">
      <c r="A305" s="11"/>
      <c r="B305" s="13"/>
      <c r="C305" s="12"/>
      <c r="D305" s="11"/>
      <c r="E305" s="11"/>
      <c r="H305" s="11"/>
      <c r="I305" s="11"/>
      <c r="J305" s="13"/>
      <c r="K305" s="12"/>
      <c r="M305" s="11"/>
      <c r="O305" s="11"/>
      <c r="P305" s="13"/>
      <c r="Q305" s="12"/>
      <c r="S305" s="11"/>
      <c r="U305" s="11"/>
    </row>
    <row r="306" spans="1:21" x14ac:dyDescent="0.2">
      <c r="A306" s="11"/>
      <c r="B306" s="13"/>
      <c r="C306" s="12"/>
      <c r="D306" s="11"/>
      <c r="E306" s="11"/>
      <c r="H306" s="11"/>
      <c r="I306" s="11"/>
      <c r="J306" s="13"/>
      <c r="K306" s="12"/>
      <c r="M306" s="11"/>
      <c r="O306" s="11"/>
      <c r="P306" s="13"/>
      <c r="Q306" s="12"/>
      <c r="S306" s="11"/>
      <c r="U306" s="11"/>
    </row>
    <row r="307" spans="1:21" x14ac:dyDescent="0.2">
      <c r="A307" s="11"/>
      <c r="B307" s="13"/>
      <c r="C307" s="12"/>
      <c r="D307" s="11"/>
      <c r="E307" s="11"/>
      <c r="H307" s="11"/>
      <c r="I307" s="11"/>
      <c r="J307" s="13"/>
      <c r="K307" s="12"/>
      <c r="M307" s="11"/>
      <c r="O307" s="11"/>
      <c r="P307" s="13"/>
      <c r="Q307" s="12"/>
      <c r="S307" s="11"/>
      <c r="U307" s="11"/>
    </row>
    <row r="308" spans="1:21" x14ac:dyDescent="0.2">
      <c r="A308" s="11"/>
      <c r="B308" s="13"/>
      <c r="C308" s="12"/>
      <c r="D308" s="11"/>
      <c r="E308" s="11"/>
      <c r="H308" s="11"/>
      <c r="I308" s="11"/>
      <c r="J308" s="13"/>
      <c r="K308" s="12"/>
      <c r="M308" s="11"/>
      <c r="O308" s="11"/>
      <c r="P308" s="13"/>
      <c r="Q308" s="12"/>
      <c r="S308" s="11"/>
      <c r="U308" s="11"/>
    </row>
    <row r="309" spans="1:21" x14ac:dyDescent="0.2">
      <c r="A309" s="11"/>
      <c r="B309" s="13"/>
      <c r="C309" s="12"/>
      <c r="D309" s="11"/>
      <c r="E309" s="11"/>
      <c r="H309" s="11"/>
      <c r="I309" s="11"/>
      <c r="J309" s="13"/>
      <c r="K309" s="12"/>
      <c r="M309" s="11"/>
      <c r="O309" s="11"/>
      <c r="P309" s="13"/>
      <c r="Q309" s="12"/>
      <c r="S309" s="11"/>
      <c r="U309" s="11"/>
    </row>
    <row r="310" spans="1:21" x14ac:dyDescent="0.2">
      <c r="A310" s="11"/>
      <c r="B310" s="13"/>
      <c r="C310" s="12"/>
      <c r="D310" s="11"/>
      <c r="E310" s="11"/>
      <c r="H310" s="11"/>
      <c r="I310" s="11"/>
      <c r="J310" s="13"/>
      <c r="K310" s="12"/>
      <c r="M310" s="11"/>
      <c r="O310" s="11"/>
      <c r="P310" s="13"/>
      <c r="Q310" s="12"/>
      <c r="S310" s="11"/>
      <c r="U310" s="11"/>
    </row>
    <row r="311" spans="1:21" x14ac:dyDescent="0.2">
      <c r="A311" s="11"/>
      <c r="B311" s="13"/>
      <c r="C311" s="12"/>
      <c r="D311" s="11"/>
      <c r="E311" s="11"/>
      <c r="H311" s="11"/>
      <c r="I311" s="11"/>
      <c r="J311" s="13"/>
      <c r="K311" s="12"/>
      <c r="M311" s="11"/>
      <c r="O311" s="11"/>
      <c r="P311" s="13"/>
      <c r="Q311" s="12"/>
      <c r="S311" s="11"/>
      <c r="U311" s="11"/>
    </row>
    <row r="312" spans="1:21" x14ac:dyDescent="0.2">
      <c r="A312" s="11"/>
      <c r="B312" s="13"/>
      <c r="C312" s="12"/>
      <c r="D312" s="11"/>
      <c r="E312" s="11"/>
      <c r="H312" s="11"/>
      <c r="I312" s="11"/>
      <c r="J312" s="13"/>
      <c r="K312" s="12"/>
      <c r="M312" s="11"/>
      <c r="O312" s="11"/>
      <c r="P312" s="13"/>
      <c r="Q312" s="12"/>
      <c r="S312" s="11"/>
      <c r="U312" s="11"/>
    </row>
    <row r="313" spans="1:21" x14ac:dyDescent="0.2">
      <c r="A313" s="11"/>
      <c r="B313" s="13"/>
      <c r="C313" s="12"/>
      <c r="D313" s="11"/>
      <c r="E313" s="11"/>
      <c r="H313" s="11"/>
      <c r="I313" s="11"/>
      <c r="J313" s="13"/>
      <c r="K313" s="12"/>
      <c r="M313" s="11"/>
      <c r="O313" s="11"/>
      <c r="P313" s="13"/>
      <c r="Q313" s="12"/>
      <c r="S313" s="11"/>
      <c r="U313" s="11"/>
    </row>
    <row r="314" spans="1:21" x14ac:dyDescent="0.2">
      <c r="A314" s="11"/>
      <c r="B314" s="13"/>
      <c r="C314" s="12"/>
      <c r="D314" s="11"/>
      <c r="E314" s="11"/>
      <c r="H314" s="11"/>
      <c r="I314" s="11"/>
      <c r="J314" s="13"/>
      <c r="K314" s="12"/>
      <c r="M314" s="11"/>
      <c r="O314" s="11"/>
      <c r="P314" s="13"/>
      <c r="Q314" s="12"/>
      <c r="S314" s="11"/>
      <c r="U314" s="11"/>
    </row>
    <row r="315" spans="1:21" x14ac:dyDescent="0.2">
      <c r="A315" s="11"/>
      <c r="B315" s="13"/>
      <c r="C315" s="12"/>
      <c r="D315" s="11"/>
      <c r="E315" s="11"/>
      <c r="H315" s="11"/>
      <c r="I315" s="11"/>
      <c r="J315" s="13"/>
      <c r="K315" s="12"/>
      <c r="M315" s="11"/>
      <c r="O315" s="11"/>
      <c r="P315" s="13"/>
      <c r="Q315" s="12"/>
      <c r="S315" s="11"/>
      <c r="U315" s="11"/>
    </row>
    <row r="316" spans="1:21" x14ac:dyDescent="0.2">
      <c r="A316" s="11"/>
      <c r="B316" s="13"/>
      <c r="C316" s="12"/>
      <c r="D316" s="11"/>
      <c r="E316" s="11"/>
      <c r="H316" s="11"/>
      <c r="I316" s="11"/>
      <c r="J316" s="13"/>
      <c r="K316" s="12"/>
      <c r="M316" s="11"/>
      <c r="O316" s="11"/>
      <c r="P316" s="13"/>
      <c r="Q316" s="12"/>
      <c r="S316" s="11"/>
      <c r="U316" s="11"/>
    </row>
    <row r="317" spans="1:21" x14ac:dyDescent="0.2">
      <c r="A317" s="11"/>
      <c r="B317" s="13"/>
      <c r="C317" s="12"/>
      <c r="D317" s="11"/>
      <c r="E317" s="11"/>
      <c r="H317" s="11"/>
      <c r="I317" s="11"/>
      <c r="J317" s="13"/>
      <c r="K317" s="12"/>
      <c r="M317" s="11"/>
      <c r="O317" s="11"/>
      <c r="P317" s="13"/>
      <c r="Q317" s="12"/>
      <c r="S317" s="11"/>
      <c r="U317" s="11"/>
    </row>
    <row r="318" spans="1:21" x14ac:dyDescent="0.2">
      <c r="A318" s="11"/>
      <c r="B318" s="13"/>
      <c r="C318" s="12"/>
      <c r="D318" s="11"/>
      <c r="E318" s="11"/>
      <c r="H318" s="11"/>
      <c r="I318" s="11"/>
      <c r="J318" s="13"/>
      <c r="K318" s="12"/>
      <c r="M318" s="11"/>
      <c r="O318" s="11"/>
      <c r="P318" s="13"/>
      <c r="Q318" s="12"/>
      <c r="S318" s="11"/>
      <c r="U318" s="11"/>
    </row>
    <row r="319" spans="1:21" x14ac:dyDescent="0.2">
      <c r="A319" s="11"/>
      <c r="B319" s="13"/>
      <c r="C319" s="12"/>
      <c r="D319" s="11"/>
      <c r="E319" s="11"/>
      <c r="H319" s="11"/>
      <c r="I319" s="11"/>
      <c r="J319" s="13"/>
      <c r="K319" s="12"/>
      <c r="M319" s="11"/>
      <c r="O319" s="11"/>
      <c r="P319" s="13"/>
      <c r="Q319" s="12"/>
      <c r="S319" s="11"/>
      <c r="U319" s="11"/>
    </row>
    <row r="320" spans="1:21" x14ac:dyDescent="0.2">
      <c r="A320" s="11"/>
      <c r="B320" s="13"/>
      <c r="C320" s="12"/>
      <c r="D320" s="11"/>
      <c r="E320" s="11"/>
      <c r="H320" s="11"/>
      <c r="I320" s="11"/>
      <c r="J320" s="13"/>
      <c r="K320" s="12"/>
      <c r="M320" s="11"/>
      <c r="O320" s="11"/>
      <c r="P320" s="13"/>
      <c r="Q320" s="12"/>
      <c r="S320" s="11"/>
      <c r="U320" s="11"/>
    </row>
    <row r="321" spans="1:21" x14ac:dyDescent="0.2">
      <c r="A321" s="11"/>
      <c r="B321" s="13"/>
      <c r="C321" s="12"/>
      <c r="D321" s="11"/>
      <c r="E321" s="11"/>
      <c r="H321" s="11"/>
      <c r="I321" s="11"/>
      <c r="J321" s="13"/>
      <c r="K321" s="12"/>
      <c r="M321" s="11"/>
      <c r="O321" s="11"/>
      <c r="P321" s="13"/>
      <c r="Q321" s="12"/>
      <c r="S321" s="11"/>
      <c r="U321" s="11"/>
    </row>
    <row r="322" spans="1:21" x14ac:dyDescent="0.2">
      <c r="A322" s="11"/>
      <c r="B322" s="13"/>
      <c r="C322" s="12"/>
      <c r="D322" s="11"/>
      <c r="E322" s="11"/>
      <c r="H322" s="11"/>
      <c r="I322" s="11"/>
      <c r="J322" s="13"/>
      <c r="K322" s="12"/>
      <c r="M322" s="11"/>
      <c r="O322" s="11"/>
      <c r="P322" s="13"/>
      <c r="Q322" s="12"/>
      <c r="S322" s="11"/>
      <c r="U322" s="11"/>
    </row>
    <row r="323" spans="1:21" x14ac:dyDescent="0.2">
      <c r="A323" s="11"/>
      <c r="B323" s="13"/>
      <c r="C323" s="12"/>
      <c r="D323" s="11"/>
      <c r="E323" s="11"/>
      <c r="H323" s="11"/>
      <c r="I323" s="11"/>
      <c r="J323" s="13"/>
      <c r="K323" s="12"/>
      <c r="M323" s="11"/>
      <c r="O323" s="11"/>
      <c r="P323" s="13"/>
      <c r="Q323" s="12"/>
      <c r="S323" s="11"/>
      <c r="U323" s="11"/>
    </row>
    <row r="324" spans="1:21" x14ac:dyDescent="0.2">
      <c r="A324" s="11"/>
      <c r="B324" s="13"/>
      <c r="C324" s="12"/>
      <c r="D324" s="11"/>
      <c r="E324" s="11"/>
      <c r="H324" s="11"/>
      <c r="I324" s="11"/>
      <c r="J324" s="13"/>
      <c r="K324" s="12"/>
      <c r="M324" s="11"/>
      <c r="O324" s="11"/>
      <c r="P324" s="13"/>
      <c r="Q324" s="12"/>
      <c r="S324" s="11"/>
      <c r="U324" s="11"/>
    </row>
    <row r="325" spans="1:21" x14ac:dyDescent="0.2">
      <c r="A325" s="11"/>
      <c r="B325" s="13"/>
      <c r="C325" s="12"/>
      <c r="D325" s="11"/>
      <c r="E325" s="11"/>
      <c r="H325" s="11"/>
      <c r="I325" s="11"/>
      <c r="J325" s="13"/>
      <c r="K325" s="12"/>
      <c r="M325" s="11"/>
      <c r="O325" s="11"/>
      <c r="P325" s="13"/>
      <c r="Q325" s="12"/>
      <c r="S325" s="11"/>
      <c r="U325" s="11"/>
    </row>
    <row r="326" spans="1:21" x14ac:dyDescent="0.2">
      <c r="A326" s="11"/>
      <c r="B326" s="13"/>
      <c r="C326" s="12"/>
      <c r="D326" s="11"/>
      <c r="E326" s="11"/>
      <c r="H326" s="11"/>
      <c r="I326" s="11"/>
      <c r="J326" s="13"/>
      <c r="K326" s="12"/>
      <c r="M326" s="11"/>
      <c r="O326" s="11"/>
      <c r="P326" s="13"/>
      <c r="Q326" s="12"/>
      <c r="S326" s="11"/>
      <c r="U326" s="11"/>
    </row>
    <row r="327" spans="1:21" x14ac:dyDescent="0.2">
      <c r="A327" s="11"/>
      <c r="B327" s="13"/>
      <c r="C327" s="12"/>
      <c r="D327" s="11"/>
      <c r="E327" s="11"/>
      <c r="H327" s="11"/>
      <c r="I327" s="11"/>
      <c r="J327" s="13"/>
      <c r="K327" s="12"/>
      <c r="M327" s="11"/>
      <c r="O327" s="11"/>
      <c r="P327" s="13"/>
      <c r="Q327" s="12"/>
      <c r="S327" s="11"/>
      <c r="U327" s="11"/>
    </row>
    <row r="328" spans="1:21" x14ac:dyDescent="0.2">
      <c r="A328" s="11"/>
      <c r="B328" s="13"/>
      <c r="C328" s="12"/>
      <c r="D328" s="11"/>
      <c r="E328" s="11"/>
      <c r="H328" s="11"/>
      <c r="I328" s="11"/>
      <c r="J328" s="13"/>
      <c r="K328" s="12"/>
      <c r="M328" s="11"/>
      <c r="O328" s="11"/>
      <c r="P328" s="13"/>
      <c r="Q328" s="12"/>
      <c r="S328" s="11"/>
      <c r="U328" s="11"/>
    </row>
    <row r="329" spans="1:21" x14ac:dyDescent="0.2">
      <c r="A329" s="11"/>
      <c r="B329" s="13"/>
      <c r="C329" s="12"/>
      <c r="D329" s="11"/>
      <c r="E329" s="11"/>
      <c r="H329" s="11"/>
      <c r="I329" s="11"/>
      <c r="J329" s="13"/>
      <c r="K329" s="12"/>
      <c r="M329" s="11"/>
      <c r="O329" s="11"/>
      <c r="P329" s="13"/>
      <c r="Q329" s="12"/>
      <c r="S329" s="11"/>
      <c r="U329" s="11"/>
    </row>
    <row r="330" spans="1:21" x14ac:dyDescent="0.2">
      <c r="A330" s="11"/>
      <c r="B330" s="13"/>
      <c r="C330" s="12"/>
      <c r="D330" s="11"/>
      <c r="E330" s="11"/>
      <c r="H330" s="11"/>
      <c r="I330" s="11"/>
      <c r="J330" s="13"/>
      <c r="K330" s="12"/>
      <c r="M330" s="11"/>
      <c r="O330" s="11"/>
      <c r="P330" s="13"/>
      <c r="Q330" s="12"/>
      <c r="S330" s="11"/>
      <c r="U330" s="11"/>
    </row>
    <row r="331" spans="1:21" x14ac:dyDescent="0.2">
      <c r="A331" s="11"/>
      <c r="B331" s="13"/>
      <c r="C331" s="12"/>
      <c r="D331" s="11"/>
      <c r="E331" s="11"/>
      <c r="H331" s="11"/>
      <c r="I331" s="11"/>
      <c r="J331" s="13"/>
      <c r="K331" s="12"/>
      <c r="M331" s="11"/>
      <c r="O331" s="11"/>
      <c r="P331" s="13"/>
      <c r="Q331" s="12"/>
      <c r="S331" s="11"/>
      <c r="U331" s="11"/>
    </row>
    <row r="332" spans="1:21" x14ac:dyDescent="0.2">
      <c r="A332" s="11"/>
      <c r="B332" s="13"/>
      <c r="C332" s="12"/>
      <c r="D332" s="11"/>
      <c r="E332" s="11"/>
      <c r="H332" s="11"/>
      <c r="I332" s="11"/>
      <c r="J332" s="13"/>
      <c r="K332" s="12"/>
      <c r="M332" s="11"/>
      <c r="O332" s="11"/>
      <c r="P332" s="13"/>
      <c r="Q332" s="12"/>
      <c r="S332" s="11"/>
      <c r="U332" s="11"/>
    </row>
    <row r="333" spans="1:21" x14ac:dyDescent="0.2">
      <c r="A333" s="11"/>
      <c r="B333" s="13"/>
      <c r="C333" s="12"/>
      <c r="D333" s="11"/>
      <c r="E333" s="11"/>
      <c r="H333" s="11"/>
      <c r="I333" s="11"/>
      <c r="J333" s="13"/>
      <c r="K333" s="12"/>
      <c r="M333" s="11"/>
      <c r="O333" s="11"/>
      <c r="P333" s="13"/>
      <c r="Q333" s="12"/>
      <c r="S333" s="11"/>
      <c r="U333" s="11"/>
    </row>
    <row r="334" spans="1:21" x14ac:dyDescent="0.2">
      <c r="A334" s="11"/>
      <c r="B334" s="13"/>
      <c r="C334" s="12"/>
      <c r="D334" s="11"/>
      <c r="E334" s="11"/>
      <c r="H334" s="11"/>
      <c r="I334" s="11"/>
      <c r="J334" s="13"/>
      <c r="K334" s="12"/>
      <c r="M334" s="11"/>
      <c r="O334" s="11"/>
      <c r="P334" s="13"/>
      <c r="Q334" s="12"/>
      <c r="S334" s="11"/>
      <c r="U334" s="11"/>
    </row>
    <row r="335" spans="1:21" x14ac:dyDescent="0.2">
      <c r="A335" s="11"/>
      <c r="B335" s="13"/>
      <c r="C335" s="12"/>
      <c r="D335" s="11"/>
      <c r="E335" s="11"/>
      <c r="H335" s="11"/>
      <c r="I335" s="11"/>
      <c r="J335" s="13"/>
      <c r="K335" s="12"/>
      <c r="M335" s="11"/>
      <c r="O335" s="11"/>
      <c r="P335" s="13"/>
      <c r="Q335" s="12"/>
      <c r="S335" s="11"/>
      <c r="U335" s="11"/>
    </row>
    <row r="336" spans="1:21" x14ac:dyDescent="0.2">
      <c r="A336" s="11"/>
      <c r="B336" s="13"/>
      <c r="C336" s="12"/>
      <c r="D336" s="11"/>
      <c r="E336" s="11"/>
      <c r="H336" s="11"/>
      <c r="I336" s="11"/>
      <c r="J336" s="13"/>
      <c r="K336" s="12"/>
      <c r="M336" s="11"/>
      <c r="O336" s="11"/>
      <c r="P336" s="13"/>
      <c r="Q336" s="12"/>
      <c r="S336" s="11"/>
      <c r="U336" s="11"/>
    </row>
    <row r="337" spans="1:21" x14ac:dyDescent="0.2">
      <c r="A337" s="11"/>
      <c r="B337" s="13"/>
      <c r="C337" s="12"/>
      <c r="D337" s="11"/>
      <c r="E337" s="11"/>
      <c r="H337" s="11"/>
      <c r="I337" s="11"/>
      <c r="J337" s="13"/>
      <c r="K337" s="12"/>
      <c r="M337" s="11"/>
      <c r="O337" s="11"/>
      <c r="P337" s="13"/>
      <c r="Q337" s="12"/>
      <c r="S337" s="11"/>
      <c r="U337" s="11"/>
    </row>
    <row r="338" spans="1:21" x14ac:dyDescent="0.2">
      <c r="A338" s="11"/>
      <c r="B338" s="13"/>
      <c r="C338" s="12"/>
      <c r="D338" s="11"/>
      <c r="E338" s="11"/>
      <c r="H338" s="11"/>
      <c r="I338" s="11"/>
      <c r="J338" s="13"/>
      <c r="K338" s="12"/>
      <c r="M338" s="11"/>
      <c r="O338" s="11"/>
      <c r="P338" s="13"/>
      <c r="Q338" s="12"/>
      <c r="S338" s="11"/>
      <c r="U338" s="11"/>
    </row>
    <row r="339" spans="1:21" x14ac:dyDescent="0.2">
      <c r="A339" s="11"/>
      <c r="B339" s="13"/>
      <c r="C339" s="12"/>
      <c r="D339" s="11"/>
      <c r="E339" s="11"/>
      <c r="H339" s="11"/>
      <c r="I339" s="11"/>
      <c r="J339" s="13"/>
      <c r="K339" s="12"/>
      <c r="M339" s="11"/>
      <c r="O339" s="11"/>
      <c r="P339" s="13"/>
      <c r="Q339" s="12"/>
      <c r="S339" s="11"/>
      <c r="U339" s="11"/>
    </row>
    <row r="340" spans="1:21" x14ac:dyDescent="0.2">
      <c r="A340" s="11"/>
      <c r="B340" s="13"/>
      <c r="C340" s="12"/>
      <c r="D340" s="11"/>
      <c r="E340" s="11"/>
      <c r="H340" s="11"/>
      <c r="I340" s="11"/>
      <c r="J340" s="13"/>
      <c r="K340" s="12"/>
      <c r="M340" s="11"/>
      <c r="O340" s="11"/>
      <c r="P340" s="13"/>
      <c r="Q340" s="12"/>
      <c r="S340" s="11"/>
      <c r="U340" s="11"/>
    </row>
    <row r="341" spans="1:21" x14ac:dyDescent="0.2">
      <c r="A341" s="11"/>
      <c r="B341" s="13"/>
      <c r="C341" s="12"/>
      <c r="D341" s="11"/>
      <c r="E341" s="11"/>
      <c r="H341" s="11"/>
      <c r="I341" s="11"/>
      <c r="J341" s="13"/>
      <c r="K341" s="12"/>
      <c r="M341" s="11"/>
      <c r="O341" s="11"/>
      <c r="P341" s="13"/>
      <c r="Q341" s="12"/>
      <c r="S341" s="11"/>
      <c r="U341" s="11"/>
    </row>
    <row r="342" spans="1:21" x14ac:dyDescent="0.2">
      <c r="A342" s="11"/>
      <c r="B342" s="13"/>
      <c r="C342" s="12"/>
      <c r="D342" s="11"/>
      <c r="E342" s="11"/>
      <c r="H342" s="11"/>
      <c r="I342" s="11"/>
      <c r="J342" s="13"/>
      <c r="K342" s="12"/>
      <c r="M342" s="11"/>
      <c r="O342" s="11"/>
      <c r="P342" s="13"/>
      <c r="Q342" s="12"/>
      <c r="S342" s="11"/>
      <c r="U342" s="11"/>
    </row>
    <row r="343" spans="1:21" x14ac:dyDescent="0.2">
      <c r="A343" s="11"/>
      <c r="B343" s="13"/>
      <c r="C343" s="12"/>
      <c r="D343" s="11"/>
      <c r="E343" s="11"/>
      <c r="H343" s="11"/>
      <c r="I343" s="11"/>
      <c r="J343" s="13"/>
      <c r="K343" s="12"/>
      <c r="M343" s="11"/>
      <c r="O343" s="11"/>
      <c r="P343" s="13"/>
      <c r="Q343" s="12"/>
      <c r="S343" s="11"/>
      <c r="U343" s="11"/>
    </row>
    <row r="344" spans="1:21" x14ac:dyDescent="0.2">
      <c r="A344" s="11"/>
      <c r="B344" s="13"/>
      <c r="C344" s="12"/>
      <c r="D344" s="11"/>
      <c r="E344" s="11"/>
      <c r="H344" s="11"/>
      <c r="I344" s="11"/>
      <c r="J344" s="13"/>
      <c r="K344" s="12"/>
      <c r="M344" s="11"/>
      <c r="O344" s="11"/>
      <c r="P344" s="13"/>
      <c r="Q344" s="12"/>
      <c r="S344" s="11"/>
      <c r="U344" s="11"/>
    </row>
    <row r="345" spans="1:21" x14ac:dyDescent="0.2">
      <c r="A345" s="11"/>
      <c r="B345" s="13"/>
      <c r="C345" s="12"/>
      <c r="D345" s="11"/>
      <c r="E345" s="11"/>
      <c r="H345" s="11"/>
      <c r="I345" s="11"/>
      <c r="J345" s="13"/>
      <c r="K345" s="12"/>
      <c r="M345" s="11"/>
      <c r="O345" s="11"/>
      <c r="P345" s="13"/>
      <c r="Q345" s="12"/>
      <c r="S345" s="11"/>
      <c r="U345" s="11"/>
    </row>
    <row r="346" spans="1:21" x14ac:dyDescent="0.2">
      <c r="A346" s="11"/>
      <c r="B346" s="13"/>
      <c r="C346" s="12"/>
      <c r="D346" s="11"/>
      <c r="E346" s="11"/>
      <c r="H346" s="11"/>
      <c r="I346" s="11"/>
      <c r="J346" s="13"/>
      <c r="K346" s="12"/>
      <c r="M346" s="11"/>
      <c r="O346" s="11"/>
      <c r="P346" s="13"/>
      <c r="Q346" s="12"/>
      <c r="S346" s="11"/>
      <c r="U346" s="11"/>
    </row>
    <row r="347" spans="1:21" x14ac:dyDescent="0.2">
      <c r="A347" s="11"/>
      <c r="B347" s="13"/>
      <c r="C347" s="12"/>
      <c r="D347" s="11"/>
      <c r="E347" s="11"/>
      <c r="H347" s="11"/>
      <c r="I347" s="11"/>
      <c r="J347" s="13"/>
      <c r="K347" s="12"/>
      <c r="M347" s="11"/>
      <c r="O347" s="11"/>
      <c r="P347" s="13"/>
      <c r="Q347" s="12"/>
      <c r="S347" s="11"/>
      <c r="U347" s="11"/>
    </row>
    <row r="348" spans="1:21" x14ac:dyDescent="0.2">
      <c r="A348" s="11"/>
      <c r="B348" s="13"/>
      <c r="C348" s="12"/>
      <c r="D348" s="11"/>
      <c r="E348" s="11"/>
      <c r="H348" s="11"/>
      <c r="I348" s="11"/>
      <c r="J348" s="13"/>
      <c r="K348" s="12"/>
      <c r="M348" s="11"/>
      <c r="O348" s="11"/>
      <c r="P348" s="13"/>
      <c r="Q348" s="12"/>
      <c r="S348" s="11"/>
      <c r="U348" s="11"/>
    </row>
    <row r="349" spans="1:21" x14ac:dyDescent="0.2">
      <c r="A349" s="11"/>
      <c r="B349" s="13"/>
      <c r="C349" s="12"/>
      <c r="D349" s="11"/>
      <c r="E349" s="11"/>
      <c r="H349" s="11"/>
      <c r="I349" s="11"/>
      <c r="J349" s="13"/>
      <c r="K349" s="12"/>
      <c r="M349" s="11"/>
      <c r="O349" s="11"/>
      <c r="P349" s="13"/>
      <c r="Q349" s="12"/>
      <c r="S349" s="11"/>
      <c r="U349" s="11"/>
    </row>
    <row r="350" spans="1:21" x14ac:dyDescent="0.2">
      <c r="A350" s="11"/>
      <c r="B350" s="13"/>
      <c r="C350" s="12"/>
      <c r="D350" s="11"/>
      <c r="E350" s="11"/>
      <c r="H350" s="11"/>
      <c r="I350" s="11"/>
      <c r="J350" s="13"/>
      <c r="K350" s="12"/>
      <c r="M350" s="11"/>
      <c r="O350" s="11"/>
      <c r="P350" s="13"/>
      <c r="Q350" s="12"/>
      <c r="S350" s="11"/>
      <c r="U350" s="11"/>
    </row>
    <row r="351" spans="1:21" x14ac:dyDescent="0.2">
      <c r="A351" s="11"/>
      <c r="B351" s="13"/>
      <c r="C351" s="12"/>
      <c r="D351" s="11"/>
      <c r="E351" s="11"/>
      <c r="H351" s="11"/>
      <c r="I351" s="11"/>
      <c r="J351" s="13"/>
      <c r="K351" s="12"/>
      <c r="M351" s="11"/>
      <c r="O351" s="11"/>
      <c r="P351" s="13"/>
      <c r="Q351" s="12"/>
      <c r="S351" s="11"/>
      <c r="U351" s="11"/>
    </row>
    <row r="352" spans="1:21" x14ac:dyDescent="0.2">
      <c r="A352" s="11"/>
      <c r="B352" s="13"/>
      <c r="C352" s="12"/>
      <c r="D352" s="11"/>
      <c r="E352" s="11"/>
      <c r="H352" s="11"/>
      <c r="I352" s="11"/>
      <c r="J352" s="13"/>
      <c r="K352" s="12"/>
      <c r="M352" s="11"/>
      <c r="O352" s="11"/>
      <c r="P352" s="13"/>
      <c r="Q352" s="12"/>
      <c r="S352" s="11"/>
      <c r="U352" s="11"/>
    </row>
    <row r="353" spans="1:21" x14ac:dyDescent="0.2">
      <c r="A353" s="11"/>
      <c r="B353" s="13"/>
      <c r="C353" s="12"/>
      <c r="D353" s="11"/>
      <c r="E353" s="11"/>
      <c r="H353" s="11"/>
      <c r="I353" s="11"/>
      <c r="J353" s="13"/>
      <c r="K353" s="12"/>
      <c r="M353" s="11"/>
      <c r="O353" s="11"/>
      <c r="P353" s="13"/>
      <c r="Q353" s="12"/>
      <c r="S353" s="11"/>
      <c r="U353" s="11"/>
    </row>
    <row r="354" spans="1:21" x14ac:dyDescent="0.2">
      <c r="A354" s="11"/>
      <c r="B354" s="13"/>
      <c r="C354" s="12"/>
      <c r="D354" s="11"/>
      <c r="E354" s="11"/>
      <c r="H354" s="11"/>
      <c r="I354" s="11"/>
      <c r="J354" s="13"/>
      <c r="K354" s="12"/>
      <c r="M354" s="11"/>
      <c r="O354" s="11"/>
      <c r="P354" s="13"/>
      <c r="Q354" s="12"/>
      <c r="S354" s="11"/>
      <c r="U354" s="11"/>
    </row>
    <row r="355" spans="1:21" x14ac:dyDescent="0.2">
      <c r="A355" s="11"/>
      <c r="B355" s="13"/>
      <c r="C355" s="12"/>
      <c r="D355" s="11"/>
      <c r="E355" s="11"/>
      <c r="H355" s="11"/>
      <c r="I355" s="11"/>
      <c r="J355" s="13"/>
      <c r="K355" s="12"/>
      <c r="M355" s="11"/>
      <c r="O355" s="11"/>
      <c r="P355" s="13"/>
      <c r="Q355" s="12"/>
      <c r="S355" s="11"/>
      <c r="U355" s="11"/>
    </row>
    <row r="356" spans="1:21" x14ac:dyDescent="0.2">
      <c r="A356" s="11"/>
      <c r="B356" s="13"/>
      <c r="C356" s="12"/>
      <c r="D356" s="11"/>
      <c r="E356" s="11"/>
      <c r="H356" s="11"/>
      <c r="I356" s="11"/>
      <c r="J356" s="13"/>
      <c r="K356" s="12"/>
      <c r="M356" s="11"/>
      <c r="O356" s="11"/>
      <c r="P356" s="13"/>
      <c r="Q356" s="12"/>
      <c r="S356" s="11"/>
      <c r="U356" s="11"/>
    </row>
    <row r="357" spans="1:21" x14ac:dyDescent="0.2">
      <c r="A357" s="11"/>
      <c r="B357" s="13"/>
      <c r="C357" s="12"/>
      <c r="D357" s="11"/>
      <c r="E357" s="11"/>
      <c r="H357" s="11"/>
      <c r="I357" s="11"/>
      <c r="J357" s="13"/>
      <c r="K357" s="12"/>
      <c r="M357" s="11"/>
      <c r="O357" s="11"/>
      <c r="P357" s="13"/>
      <c r="Q357" s="12"/>
      <c r="S357" s="11"/>
      <c r="U357" s="11"/>
    </row>
    <row r="358" spans="1:21" x14ac:dyDescent="0.2">
      <c r="A358" s="11"/>
      <c r="B358" s="13"/>
      <c r="C358" s="12"/>
      <c r="D358" s="11"/>
      <c r="E358" s="11"/>
      <c r="H358" s="11"/>
      <c r="I358" s="11"/>
      <c r="J358" s="13"/>
      <c r="K358" s="12"/>
      <c r="M358" s="11"/>
      <c r="O358" s="11"/>
      <c r="P358" s="13"/>
      <c r="Q358" s="12"/>
      <c r="S358" s="11"/>
      <c r="U358" s="11"/>
    </row>
    <row r="359" spans="1:21" x14ac:dyDescent="0.2">
      <c r="A359" s="11"/>
      <c r="B359" s="13"/>
      <c r="C359" s="12"/>
      <c r="D359" s="11"/>
      <c r="E359" s="11"/>
      <c r="H359" s="11"/>
      <c r="I359" s="11"/>
      <c r="J359" s="13"/>
      <c r="K359" s="12"/>
      <c r="M359" s="11"/>
      <c r="O359" s="11"/>
      <c r="P359" s="13"/>
      <c r="Q359" s="12"/>
      <c r="S359" s="11"/>
      <c r="U359" s="11"/>
    </row>
    <row r="360" spans="1:21" x14ac:dyDescent="0.2">
      <c r="A360" s="11"/>
      <c r="B360" s="13"/>
      <c r="C360" s="12"/>
      <c r="D360" s="11"/>
      <c r="E360" s="11"/>
      <c r="H360" s="11"/>
      <c r="I360" s="11"/>
      <c r="J360" s="13"/>
      <c r="K360" s="12"/>
      <c r="M360" s="11"/>
      <c r="O360" s="11"/>
      <c r="P360" s="13"/>
      <c r="Q360" s="12"/>
      <c r="S360" s="11"/>
      <c r="U360" s="11"/>
    </row>
    <row r="361" spans="1:21" x14ac:dyDescent="0.2">
      <c r="A361" s="11"/>
      <c r="B361" s="13"/>
      <c r="C361" s="12"/>
      <c r="D361" s="11"/>
      <c r="E361" s="11"/>
      <c r="H361" s="11"/>
      <c r="I361" s="11"/>
      <c r="J361" s="13"/>
      <c r="K361" s="12"/>
      <c r="M361" s="11"/>
      <c r="O361" s="11"/>
      <c r="P361" s="13"/>
      <c r="Q361" s="12"/>
      <c r="S361" s="11"/>
      <c r="U361" s="11"/>
    </row>
    <row r="362" spans="1:21" x14ac:dyDescent="0.2">
      <c r="A362" s="11"/>
      <c r="B362" s="13"/>
      <c r="C362" s="12"/>
      <c r="D362" s="11"/>
      <c r="E362" s="11"/>
      <c r="H362" s="11"/>
      <c r="I362" s="11"/>
      <c r="J362" s="13"/>
      <c r="K362" s="12"/>
      <c r="M362" s="11"/>
      <c r="O362" s="11"/>
      <c r="P362" s="13"/>
      <c r="Q362" s="12"/>
      <c r="S362" s="11"/>
      <c r="U362" s="11"/>
    </row>
    <row r="363" spans="1:21" x14ac:dyDescent="0.2">
      <c r="A363" s="11"/>
      <c r="B363" s="13"/>
      <c r="C363" s="12"/>
      <c r="D363" s="11"/>
      <c r="E363" s="11"/>
      <c r="H363" s="11"/>
      <c r="I363" s="11"/>
      <c r="J363" s="13"/>
      <c r="K363" s="12"/>
      <c r="M363" s="11"/>
      <c r="O363" s="11"/>
      <c r="P363" s="13"/>
      <c r="Q363" s="12"/>
      <c r="S363" s="11"/>
      <c r="U363" s="11"/>
    </row>
    <row r="364" spans="1:21" x14ac:dyDescent="0.2">
      <c r="A364" s="11"/>
      <c r="B364" s="13"/>
      <c r="C364" s="12"/>
      <c r="D364" s="11"/>
      <c r="E364" s="11"/>
      <c r="H364" s="11"/>
      <c r="I364" s="11"/>
      <c r="J364" s="13"/>
      <c r="K364" s="12"/>
      <c r="M364" s="11"/>
      <c r="O364" s="11"/>
      <c r="P364" s="13"/>
      <c r="Q364" s="12"/>
      <c r="S364" s="11"/>
      <c r="U364" s="11"/>
    </row>
    <row r="365" spans="1:21" x14ac:dyDescent="0.2">
      <c r="A365" s="11"/>
      <c r="B365" s="13"/>
      <c r="C365" s="12"/>
      <c r="D365" s="11"/>
      <c r="E365" s="11"/>
      <c r="H365" s="11"/>
      <c r="I365" s="11"/>
      <c r="J365" s="13"/>
      <c r="K365" s="12"/>
      <c r="M365" s="11"/>
      <c r="O365" s="11"/>
      <c r="P365" s="13"/>
      <c r="Q365" s="12"/>
      <c r="S365" s="11"/>
      <c r="U365" s="11"/>
    </row>
    <row r="366" spans="1:21" x14ac:dyDescent="0.2">
      <c r="A366" s="11"/>
      <c r="B366" s="13"/>
      <c r="C366" s="12"/>
      <c r="D366" s="11"/>
      <c r="E366" s="11"/>
      <c r="H366" s="11"/>
      <c r="I366" s="11"/>
      <c r="J366" s="13"/>
      <c r="K366" s="12"/>
      <c r="M366" s="11"/>
      <c r="O366" s="11"/>
      <c r="P366" s="13"/>
      <c r="Q366" s="12"/>
      <c r="S366" s="11"/>
      <c r="U366" s="11"/>
    </row>
    <row r="367" spans="1:21" x14ac:dyDescent="0.2">
      <c r="A367" s="11"/>
      <c r="B367" s="13"/>
      <c r="C367" s="12"/>
      <c r="D367" s="11"/>
      <c r="E367" s="11"/>
      <c r="H367" s="11"/>
      <c r="I367" s="11"/>
      <c r="J367" s="13"/>
      <c r="K367" s="12"/>
      <c r="M367" s="11"/>
      <c r="O367" s="11"/>
      <c r="P367" s="13"/>
      <c r="Q367" s="12"/>
      <c r="S367" s="11"/>
      <c r="U367" s="11"/>
    </row>
    <row r="368" spans="1:21" x14ac:dyDescent="0.2">
      <c r="A368" s="11"/>
      <c r="B368" s="13"/>
      <c r="C368" s="12"/>
      <c r="D368" s="11"/>
      <c r="E368" s="11"/>
      <c r="H368" s="11"/>
      <c r="I368" s="11"/>
      <c r="J368" s="13"/>
      <c r="K368" s="12"/>
      <c r="M368" s="11"/>
      <c r="O368" s="11"/>
      <c r="P368" s="13"/>
      <c r="Q368" s="12"/>
      <c r="S368" s="11"/>
      <c r="U368" s="11"/>
    </row>
    <row r="369" spans="1:21" x14ac:dyDescent="0.2">
      <c r="A369" s="11"/>
      <c r="B369" s="13"/>
      <c r="C369" s="12"/>
      <c r="D369" s="11"/>
      <c r="E369" s="11"/>
      <c r="H369" s="11"/>
      <c r="I369" s="11"/>
      <c r="J369" s="13"/>
      <c r="K369" s="12"/>
      <c r="M369" s="11"/>
      <c r="O369" s="11"/>
      <c r="P369" s="13"/>
      <c r="Q369" s="12"/>
      <c r="S369" s="11"/>
      <c r="U369" s="11"/>
    </row>
    <row r="370" spans="1:21" x14ac:dyDescent="0.2">
      <c r="A370" s="11"/>
      <c r="B370" s="13"/>
      <c r="C370" s="12"/>
      <c r="D370" s="11"/>
      <c r="E370" s="11"/>
      <c r="H370" s="11"/>
      <c r="I370" s="11"/>
      <c r="J370" s="13"/>
      <c r="K370" s="12"/>
      <c r="M370" s="11"/>
      <c r="O370" s="11"/>
      <c r="P370" s="13"/>
      <c r="Q370" s="12"/>
      <c r="S370" s="11"/>
      <c r="U370" s="11"/>
    </row>
    <row r="371" spans="1:21" x14ac:dyDescent="0.2">
      <c r="A371" s="11"/>
      <c r="B371" s="13"/>
      <c r="C371" s="12"/>
      <c r="D371" s="11"/>
      <c r="E371" s="11"/>
      <c r="H371" s="11"/>
      <c r="I371" s="11"/>
      <c r="J371" s="13"/>
      <c r="K371" s="12"/>
      <c r="M371" s="11"/>
      <c r="O371" s="11"/>
      <c r="P371" s="13"/>
      <c r="Q371" s="12"/>
      <c r="S371" s="11"/>
      <c r="U371" s="11"/>
    </row>
    <row r="372" spans="1:21" x14ac:dyDescent="0.2">
      <c r="A372" s="11"/>
      <c r="B372" s="13"/>
      <c r="C372" s="12"/>
      <c r="D372" s="11"/>
      <c r="E372" s="11"/>
      <c r="H372" s="11"/>
      <c r="I372" s="11"/>
      <c r="J372" s="13"/>
      <c r="K372" s="12"/>
      <c r="M372" s="11"/>
      <c r="O372" s="11"/>
      <c r="P372" s="13"/>
      <c r="Q372" s="12"/>
      <c r="S372" s="11"/>
      <c r="U372" s="11"/>
    </row>
    <row r="373" spans="1:21" x14ac:dyDescent="0.2">
      <c r="A373" s="11"/>
      <c r="B373" s="13"/>
      <c r="C373" s="12"/>
      <c r="D373" s="11"/>
      <c r="E373" s="11"/>
      <c r="H373" s="11"/>
      <c r="I373" s="11"/>
      <c r="J373" s="13"/>
      <c r="K373" s="12"/>
      <c r="M373" s="11"/>
      <c r="O373" s="11"/>
      <c r="P373" s="13"/>
      <c r="Q373" s="12"/>
      <c r="S373" s="11"/>
      <c r="U373" s="11"/>
    </row>
    <row r="374" spans="1:21" x14ac:dyDescent="0.2">
      <c r="A374" s="11"/>
      <c r="B374" s="13"/>
      <c r="C374" s="12"/>
      <c r="D374" s="11"/>
      <c r="E374" s="11"/>
      <c r="H374" s="11"/>
      <c r="I374" s="11"/>
      <c r="J374" s="13"/>
      <c r="K374" s="12"/>
      <c r="M374" s="11"/>
      <c r="O374" s="11"/>
      <c r="P374" s="13"/>
      <c r="Q374" s="12"/>
      <c r="S374" s="11"/>
      <c r="U374" s="11"/>
    </row>
    <row r="375" spans="1:21" x14ac:dyDescent="0.2">
      <c r="A375" s="11"/>
      <c r="B375" s="13"/>
      <c r="C375" s="12"/>
      <c r="D375" s="11"/>
      <c r="E375" s="11"/>
      <c r="H375" s="11"/>
      <c r="I375" s="11"/>
      <c r="J375" s="13"/>
      <c r="K375" s="12"/>
      <c r="M375" s="11"/>
      <c r="O375" s="11"/>
      <c r="P375" s="13"/>
      <c r="Q375" s="12"/>
      <c r="S375" s="11"/>
      <c r="U375" s="11"/>
    </row>
    <row r="376" spans="1:21" x14ac:dyDescent="0.2">
      <c r="A376" s="11"/>
      <c r="B376" s="13"/>
      <c r="C376" s="12"/>
      <c r="D376" s="11"/>
      <c r="E376" s="11"/>
      <c r="H376" s="11"/>
      <c r="I376" s="11"/>
      <c r="J376" s="13"/>
      <c r="K376" s="12"/>
      <c r="M376" s="11"/>
      <c r="O376" s="11"/>
      <c r="P376" s="13"/>
      <c r="Q376" s="12"/>
      <c r="S376" s="11"/>
      <c r="U376" s="11"/>
    </row>
    <row r="377" spans="1:21" x14ac:dyDescent="0.2">
      <c r="A377" s="11"/>
      <c r="B377" s="13"/>
      <c r="C377" s="12"/>
      <c r="D377" s="11"/>
      <c r="E377" s="11"/>
      <c r="H377" s="11"/>
      <c r="I377" s="11"/>
      <c r="J377" s="13"/>
      <c r="K377" s="12"/>
      <c r="M377" s="11"/>
      <c r="O377" s="11"/>
      <c r="P377" s="13"/>
      <c r="Q377" s="12"/>
      <c r="S377" s="11"/>
      <c r="U377" s="11"/>
    </row>
    <row r="378" spans="1:21" x14ac:dyDescent="0.2">
      <c r="A378" s="11"/>
      <c r="B378" s="13"/>
      <c r="C378" s="12"/>
      <c r="D378" s="11"/>
      <c r="E378" s="11"/>
      <c r="H378" s="11"/>
      <c r="I378" s="11"/>
      <c r="J378" s="13"/>
      <c r="K378" s="12"/>
      <c r="M378" s="11"/>
      <c r="O378" s="11"/>
      <c r="P378" s="13"/>
      <c r="Q378" s="12"/>
      <c r="S378" s="11"/>
      <c r="U378" s="11"/>
    </row>
    <row r="379" spans="1:21" x14ac:dyDescent="0.2">
      <c r="A379" s="11"/>
      <c r="B379" s="13"/>
      <c r="C379" s="12"/>
      <c r="D379" s="11"/>
      <c r="E379" s="11"/>
      <c r="H379" s="11"/>
      <c r="I379" s="11"/>
      <c r="J379" s="13"/>
      <c r="K379" s="12"/>
      <c r="M379" s="11"/>
      <c r="O379" s="11"/>
      <c r="P379" s="13"/>
      <c r="Q379" s="12"/>
      <c r="S379" s="11"/>
      <c r="U379" s="11"/>
    </row>
    <row r="380" spans="1:21" x14ac:dyDescent="0.2">
      <c r="A380" s="11"/>
      <c r="B380" s="13"/>
      <c r="C380" s="12"/>
      <c r="D380" s="11"/>
      <c r="E380" s="11"/>
      <c r="H380" s="11"/>
      <c r="I380" s="11"/>
      <c r="J380" s="13"/>
      <c r="K380" s="12"/>
      <c r="M380" s="11"/>
      <c r="O380" s="11"/>
      <c r="P380" s="13"/>
      <c r="Q380" s="12"/>
      <c r="S380" s="11"/>
      <c r="U380" s="11"/>
    </row>
    <row r="381" spans="1:21" x14ac:dyDescent="0.2">
      <c r="A381" s="11"/>
      <c r="B381" s="13"/>
      <c r="C381" s="12"/>
      <c r="D381" s="11"/>
      <c r="E381" s="11"/>
      <c r="H381" s="11"/>
      <c r="I381" s="11"/>
      <c r="J381" s="13"/>
      <c r="K381" s="12"/>
      <c r="M381" s="11"/>
      <c r="O381" s="11"/>
      <c r="P381" s="13"/>
      <c r="Q381" s="12"/>
      <c r="S381" s="11"/>
      <c r="U381" s="11"/>
    </row>
    <row r="382" spans="1:21" x14ac:dyDescent="0.2">
      <c r="A382" s="11"/>
      <c r="B382" s="13"/>
      <c r="C382" s="12"/>
      <c r="D382" s="11"/>
      <c r="E382" s="11"/>
      <c r="H382" s="11"/>
      <c r="I382" s="11"/>
      <c r="J382" s="13"/>
      <c r="K382" s="12"/>
      <c r="M382" s="11"/>
      <c r="O382" s="11"/>
      <c r="P382" s="13"/>
      <c r="Q382" s="12"/>
      <c r="S382" s="11"/>
      <c r="U382" s="11"/>
    </row>
    <row r="383" spans="1:21" x14ac:dyDescent="0.2">
      <c r="A383" s="11"/>
      <c r="B383" s="13"/>
      <c r="C383" s="12"/>
      <c r="D383" s="11"/>
      <c r="E383" s="11"/>
      <c r="H383" s="11"/>
      <c r="I383" s="11"/>
      <c r="J383" s="13"/>
      <c r="K383" s="12"/>
      <c r="M383" s="11"/>
      <c r="O383" s="11"/>
      <c r="P383" s="13"/>
      <c r="Q383" s="12"/>
      <c r="S383" s="11"/>
      <c r="U383" s="11"/>
    </row>
    <row r="384" spans="1:21" x14ac:dyDescent="0.2">
      <c r="A384" s="11"/>
      <c r="B384" s="13"/>
      <c r="C384" s="12"/>
      <c r="D384" s="11"/>
      <c r="E384" s="11"/>
      <c r="H384" s="11"/>
      <c r="I384" s="11"/>
      <c r="J384" s="13"/>
      <c r="K384" s="12"/>
      <c r="M384" s="11"/>
      <c r="O384" s="11"/>
      <c r="P384" s="13"/>
      <c r="Q384" s="12"/>
      <c r="S384" s="11"/>
      <c r="U384" s="11"/>
    </row>
    <row r="385" spans="1:21" x14ac:dyDescent="0.2">
      <c r="A385" s="11"/>
      <c r="B385" s="13"/>
      <c r="C385" s="12"/>
      <c r="D385" s="11"/>
      <c r="E385" s="11"/>
      <c r="H385" s="11"/>
      <c r="I385" s="11"/>
      <c r="J385" s="13"/>
      <c r="K385" s="12"/>
      <c r="M385" s="11"/>
      <c r="O385" s="11"/>
      <c r="P385" s="13"/>
      <c r="Q385" s="12"/>
      <c r="S385" s="11"/>
      <c r="U385" s="11"/>
    </row>
    <row r="386" spans="1:21" x14ac:dyDescent="0.2">
      <c r="A386" s="11"/>
      <c r="B386" s="13"/>
      <c r="C386" s="12"/>
      <c r="D386" s="11"/>
      <c r="E386" s="11"/>
      <c r="H386" s="11"/>
      <c r="I386" s="11"/>
      <c r="J386" s="13"/>
      <c r="K386" s="12"/>
      <c r="M386" s="11"/>
      <c r="O386" s="11"/>
      <c r="P386" s="13"/>
      <c r="Q386" s="12"/>
      <c r="S386" s="11"/>
      <c r="U386" s="11"/>
    </row>
    <row r="387" spans="1:21" x14ac:dyDescent="0.2">
      <c r="A387" s="11"/>
      <c r="B387" s="13"/>
      <c r="C387" s="12"/>
      <c r="D387" s="11"/>
      <c r="E387" s="11"/>
      <c r="H387" s="11"/>
      <c r="I387" s="11"/>
      <c r="J387" s="13"/>
      <c r="K387" s="12"/>
      <c r="M387" s="11"/>
      <c r="O387" s="11"/>
      <c r="P387" s="13"/>
      <c r="Q387" s="12"/>
      <c r="S387" s="11"/>
      <c r="U387" s="11"/>
    </row>
    <row r="388" spans="1:21" x14ac:dyDescent="0.2">
      <c r="A388" s="11"/>
      <c r="B388" s="13"/>
      <c r="C388" s="12"/>
      <c r="D388" s="11"/>
      <c r="E388" s="11"/>
      <c r="H388" s="11"/>
      <c r="I388" s="11"/>
      <c r="J388" s="13"/>
      <c r="K388" s="12"/>
      <c r="M388" s="11"/>
      <c r="O388" s="11"/>
      <c r="P388" s="13"/>
      <c r="Q388" s="12"/>
      <c r="S388" s="11"/>
      <c r="U388" s="11"/>
    </row>
    <row r="389" spans="1:21" x14ac:dyDescent="0.2">
      <c r="A389" s="11"/>
      <c r="B389" s="13"/>
      <c r="C389" s="12"/>
      <c r="D389" s="11"/>
      <c r="E389" s="11"/>
      <c r="H389" s="11"/>
      <c r="I389" s="11"/>
      <c r="J389" s="13"/>
      <c r="K389" s="12"/>
      <c r="M389" s="11"/>
      <c r="O389" s="11"/>
      <c r="P389" s="13"/>
      <c r="Q389" s="12"/>
      <c r="S389" s="11"/>
      <c r="U389" s="11"/>
    </row>
    <row r="390" spans="1:21" x14ac:dyDescent="0.2">
      <c r="A390" s="11"/>
      <c r="B390" s="13"/>
      <c r="C390" s="12"/>
      <c r="D390" s="11"/>
      <c r="E390" s="11"/>
      <c r="H390" s="11"/>
      <c r="I390" s="11"/>
      <c r="J390" s="13"/>
      <c r="K390" s="12"/>
      <c r="M390" s="11"/>
      <c r="O390" s="11"/>
      <c r="P390" s="13"/>
      <c r="Q390" s="12"/>
      <c r="S390" s="11"/>
      <c r="U390" s="11"/>
    </row>
    <row r="391" spans="1:21" x14ac:dyDescent="0.2">
      <c r="A391" s="11"/>
      <c r="B391" s="13"/>
      <c r="C391" s="12"/>
      <c r="D391" s="11"/>
      <c r="E391" s="11"/>
      <c r="H391" s="11"/>
      <c r="I391" s="11"/>
      <c r="J391" s="13"/>
      <c r="K391" s="12"/>
      <c r="M391" s="11"/>
      <c r="O391" s="11"/>
      <c r="P391" s="13"/>
      <c r="Q391" s="12"/>
      <c r="S391" s="11"/>
      <c r="U391" s="11"/>
    </row>
    <row r="392" spans="1:21" x14ac:dyDescent="0.2">
      <c r="A392" s="11"/>
      <c r="B392" s="13"/>
      <c r="C392" s="12"/>
      <c r="D392" s="11"/>
      <c r="E392" s="11"/>
      <c r="H392" s="11"/>
      <c r="I392" s="11"/>
      <c r="J392" s="13"/>
      <c r="K392" s="12"/>
      <c r="M392" s="11"/>
      <c r="O392" s="11"/>
      <c r="P392" s="13"/>
      <c r="Q392" s="12"/>
      <c r="S392" s="11"/>
      <c r="U392" s="11"/>
    </row>
    <row r="393" spans="1:21" x14ac:dyDescent="0.2">
      <c r="A393" s="11"/>
      <c r="B393" s="13"/>
      <c r="C393" s="12"/>
      <c r="D393" s="11"/>
      <c r="E393" s="11"/>
      <c r="H393" s="11"/>
      <c r="I393" s="11"/>
      <c r="J393" s="13"/>
      <c r="K393" s="12"/>
      <c r="M393" s="11"/>
      <c r="O393" s="11"/>
      <c r="P393" s="13"/>
      <c r="Q393" s="12"/>
      <c r="S393" s="11"/>
      <c r="U393" s="11"/>
    </row>
    <row r="394" spans="1:21" x14ac:dyDescent="0.2">
      <c r="A394" s="11"/>
      <c r="B394" s="13"/>
      <c r="C394" s="12"/>
      <c r="D394" s="11"/>
      <c r="E394" s="11"/>
      <c r="H394" s="11"/>
      <c r="I394" s="11"/>
      <c r="J394" s="13"/>
      <c r="K394" s="12"/>
      <c r="M394" s="11"/>
      <c r="O394" s="11"/>
      <c r="P394" s="13"/>
      <c r="Q394" s="12"/>
      <c r="S394" s="11"/>
      <c r="U394" s="11"/>
    </row>
    <row r="395" spans="1:21" x14ac:dyDescent="0.2">
      <c r="A395" s="11"/>
      <c r="B395" s="13"/>
      <c r="C395" s="12"/>
      <c r="D395" s="11"/>
      <c r="E395" s="11"/>
      <c r="H395" s="11"/>
      <c r="I395" s="11"/>
      <c r="J395" s="13"/>
      <c r="K395" s="12"/>
      <c r="M395" s="11"/>
      <c r="O395" s="11"/>
      <c r="P395" s="13"/>
      <c r="Q395" s="12"/>
      <c r="S395" s="11"/>
      <c r="U395" s="11"/>
    </row>
    <row r="396" spans="1:21" x14ac:dyDescent="0.2">
      <c r="A396" s="11"/>
      <c r="B396" s="13"/>
      <c r="C396" s="12"/>
      <c r="D396" s="11"/>
      <c r="E396" s="11"/>
      <c r="H396" s="11"/>
      <c r="I396" s="11"/>
      <c r="J396" s="13"/>
      <c r="K396" s="12"/>
      <c r="M396" s="11"/>
      <c r="O396" s="11"/>
      <c r="P396" s="13"/>
      <c r="Q396" s="12"/>
      <c r="S396" s="11"/>
      <c r="U396" s="11"/>
    </row>
    <row r="397" spans="1:21" x14ac:dyDescent="0.2">
      <c r="A397" s="11"/>
      <c r="B397" s="13"/>
      <c r="C397" s="12"/>
      <c r="D397" s="11"/>
      <c r="E397" s="11"/>
      <c r="H397" s="11"/>
      <c r="I397" s="11"/>
      <c r="J397" s="13"/>
      <c r="K397" s="12"/>
      <c r="M397" s="11"/>
      <c r="O397" s="11"/>
      <c r="P397" s="13"/>
      <c r="Q397" s="12"/>
      <c r="S397" s="11"/>
      <c r="U397" s="11"/>
    </row>
    <row r="398" spans="1:21" x14ac:dyDescent="0.2">
      <c r="A398" s="11"/>
      <c r="B398" s="13"/>
      <c r="C398" s="12"/>
      <c r="D398" s="11"/>
      <c r="E398" s="11"/>
      <c r="H398" s="11"/>
      <c r="I398" s="11"/>
      <c r="J398" s="13"/>
      <c r="K398" s="12"/>
      <c r="M398" s="11"/>
      <c r="O398" s="11"/>
      <c r="P398" s="13"/>
      <c r="Q398" s="12"/>
      <c r="S398" s="11"/>
      <c r="U398" s="11"/>
    </row>
    <row r="399" spans="1:21" x14ac:dyDescent="0.2">
      <c r="A399" s="11"/>
      <c r="B399" s="13"/>
      <c r="C399" s="12"/>
      <c r="D399" s="11"/>
      <c r="E399" s="11"/>
      <c r="H399" s="11"/>
      <c r="I399" s="11"/>
      <c r="J399" s="13"/>
      <c r="K399" s="12"/>
      <c r="M399" s="11"/>
      <c r="O399" s="11"/>
      <c r="P399" s="13"/>
      <c r="Q399" s="12"/>
      <c r="S399" s="11"/>
      <c r="U399" s="11"/>
    </row>
    <row r="400" spans="1:21" x14ac:dyDescent="0.2">
      <c r="A400" s="11"/>
      <c r="B400" s="13"/>
      <c r="C400" s="12"/>
      <c r="D400" s="11"/>
      <c r="E400" s="11"/>
      <c r="H400" s="11"/>
      <c r="I400" s="11"/>
      <c r="J400" s="13"/>
      <c r="K400" s="12"/>
      <c r="M400" s="11"/>
      <c r="O400" s="11"/>
      <c r="P400" s="13"/>
      <c r="Q400" s="12"/>
      <c r="S400" s="11"/>
      <c r="U400" s="11"/>
    </row>
    <row r="401" spans="1:22" x14ac:dyDescent="0.2">
      <c r="A401" s="11"/>
      <c r="B401" s="13"/>
      <c r="C401" s="12"/>
      <c r="D401" s="11"/>
      <c r="E401" s="11"/>
      <c r="H401" s="11"/>
      <c r="I401" s="11"/>
      <c r="J401" s="13"/>
      <c r="K401" s="12"/>
      <c r="M401" s="11"/>
      <c r="O401" s="11"/>
      <c r="P401" s="13"/>
      <c r="Q401" s="12"/>
      <c r="S401" s="11"/>
      <c r="U401" s="11"/>
    </row>
    <row r="402" spans="1:22" x14ac:dyDescent="0.2">
      <c r="A402" s="11"/>
      <c r="B402" s="13"/>
      <c r="C402" s="12"/>
      <c r="D402" s="11"/>
      <c r="E402" s="11"/>
      <c r="H402" s="11"/>
      <c r="I402" s="11"/>
      <c r="J402" s="13"/>
      <c r="K402" s="12"/>
      <c r="M402" s="11"/>
      <c r="O402" s="11"/>
      <c r="P402" s="13"/>
      <c r="Q402" s="12"/>
      <c r="S402" s="11"/>
      <c r="U402" s="11"/>
    </row>
    <row r="403" spans="1:22" x14ac:dyDescent="0.2">
      <c r="A403" s="11"/>
      <c r="B403" s="13"/>
      <c r="C403" s="12"/>
      <c r="D403" s="11"/>
      <c r="E403" s="11"/>
      <c r="H403" s="11"/>
      <c r="I403" s="11"/>
      <c r="J403" s="13"/>
      <c r="K403" s="12"/>
      <c r="M403" s="11"/>
      <c r="O403" s="11"/>
      <c r="P403" s="13"/>
      <c r="Q403" s="12"/>
      <c r="S403" s="11"/>
      <c r="U403" s="11"/>
    </row>
    <row r="404" spans="1:22" s="14" customFormat="1" x14ac:dyDescent="0.2">
      <c r="A404" s="16"/>
      <c r="B404" s="17"/>
      <c r="C404" s="17"/>
      <c r="D404" s="16"/>
      <c r="E404" s="16"/>
      <c r="H404" s="16"/>
      <c r="I404" s="16"/>
      <c r="J404" s="17"/>
      <c r="K404" s="17"/>
      <c r="L404" s="18"/>
      <c r="M404" s="16"/>
      <c r="O404" s="16"/>
      <c r="P404" s="17"/>
      <c r="Q404" s="17"/>
      <c r="S404" s="16"/>
      <c r="U404" s="16"/>
      <c r="V404" s="15"/>
    </row>
    <row r="405" spans="1:22" x14ac:dyDescent="0.2">
      <c r="A405" s="11"/>
      <c r="B405" s="13"/>
      <c r="C405" s="12"/>
      <c r="D405" s="11"/>
      <c r="E405" s="11"/>
      <c r="H405" s="11"/>
      <c r="I405" s="11"/>
      <c r="J405" s="13"/>
      <c r="K405" s="12"/>
      <c r="M405" s="11"/>
      <c r="O405" s="11"/>
      <c r="P405" s="13"/>
      <c r="Q405" s="12"/>
      <c r="S405" s="11"/>
      <c r="U405" s="11"/>
    </row>
    <row r="406" spans="1:22" x14ac:dyDescent="0.2">
      <c r="A406" s="11"/>
      <c r="B406" s="13"/>
      <c r="C406" s="12"/>
      <c r="D406" s="11"/>
      <c r="E406" s="11"/>
      <c r="H406" s="11"/>
      <c r="I406" s="11"/>
      <c r="J406" s="13"/>
      <c r="K406" s="12"/>
      <c r="M406" s="11"/>
      <c r="O406" s="11"/>
      <c r="P406" s="13"/>
      <c r="Q406" s="12"/>
      <c r="S406" s="11"/>
      <c r="U406" s="11"/>
    </row>
    <row r="407" spans="1:22" x14ac:dyDescent="0.2">
      <c r="A407" s="11"/>
      <c r="B407" s="13"/>
      <c r="C407" s="12"/>
      <c r="D407" s="11"/>
      <c r="E407" s="11"/>
      <c r="H407" s="11"/>
      <c r="I407" s="11"/>
      <c r="J407" s="13"/>
      <c r="K407" s="12"/>
      <c r="M407" s="11"/>
      <c r="O407" s="11"/>
      <c r="P407" s="13"/>
      <c r="Q407" s="12"/>
      <c r="S407" s="11"/>
      <c r="U407" s="11"/>
    </row>
    <row r="408" spans="1:22" x14ac:dyDescent="0.2">
      <c r="A408" s="11"/>
      <c r="B408" s="13"/>
      <c r="C408" s="12"/>
      <c r="D408" s="11"/>
      <c r="E408" s="11"/>
      <c r="H408" s="11"/>
      <c r="I408" s="11"/>
      <c r="J408" s="13"/>
      <c r="K408" s="12"/>
      <c r="M408" s="11"/>
      <c r="O408" s="11"/>
      <c r="P408" s="13"/>
      <c r="Q408" s="12"/>
      <c r="S408" s="11"/>
      <c r="U408" s="11"/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0A0100772981747B500B835ABDEEE17" ma:contentTypeVersion="2" ma:contentTypeDescription="Crie um novo documento." ma:contentTypeScope="" ma:versionID="02ad6edbde42708172f7184e7a518a28">
  <xsd:schema xmlns:xsd="http://www.w3.org/2001/XMLSchema" xmlns:xs="http://www.w3.org/2001/XMLSchema" xmlns:p="http://schemas.microsoft.com/office/2006/metadata/properties" xmlns:ns2="f1c9432b-1afc-446e-9057-cb84aa51b101" targetNamespace="http://schemas.microsoft.com/office/2006/metadata/properties" ma:root="true" ma:fieldsID="330f5c7026628e7f144ff40aa46b0793" ns2:_="">
    <xsd:import namespace="f1c9432b-1afc-446e-9057-cb84aa51b1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9432b-1afc-446e-9057-cb84aa51b1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B21751-19D6-42E6-B68C-1295D607DC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FB0B42-D589-4D60-B57F-2131AA1D12A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886D9DF-CD50-4D4D-8B4E-3CB60ED345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c9432b-1afc-446e-9057-cb84aa51b1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JANEIRO</vt:lpstr>
      <vt:lpstr>plano conta</vt:lpstr>
      <vt:lpstr>FEVEREIRO</vt:lpstr>
      <vt:lpstr>MARÇO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oliveira</dc:creator>
  <cp:keywords/>
  <dc:description/>
  <cp:lastModifiedBy>Murilo Horacio Costa</cp:lastModifiedBy>
  <cp:revision/>
  <dcterms:created xsi:type="dcterms:W3CDTF">2017-05-23T12:56:56Z</dcterms:created>
  <dcterms:modified xsi:type="dcterms:W3CDTF">2021-11-05T20:56:48Z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0x01010010A0100772981747B500B835ABDEEE17</vt:lpwstr>
  </property>
</Properties>
</file>