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010F82E9-8C7E-414F-A874-8888EBF1CEDE}" xr6:coauthVersionLast="47" xr6:coauthVersionMax="47" xr10:uidLastSave="{00000000-0000-0000-0000-000000000000}"/>
  <bookViews>
    <workbookView xWindow="-120" yWindow="-120" windowWidth="29040" windowHeight="15720" activeTab="6"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8" i="1" l="1"/>
  <c r="G7" i="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73" i="1" s="1"/>
  <c r="AC18" i="4"/>
  <c r="AC14" i="4"/>
  <c r="AC19" i="4"/>
  <c r="AC22" i="4"/>
  <c r="AC21" i="4"/>
  <c r="AC20" i="4"/>
  <c r="AC17" i="4"/>
  <c r="AC16" i="4"/>
  <c r="AC15" i="4"/>
  <c r="AC13" i="4"/>
  <c r="AC23" i="4"/>
  <c r="U79" i="4"/>
  <c r="B6" i="7"/>
  <c r="B7" i="7" s="1"/>
  <c r="C10" i="7" s="1"/>
  <c r="AC25" i="4" l="1"/>
  <c r="G70" i="1"/>
  <c r="C74" i="1" s="1"/>
  <c r="C75"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<sst xmlns="http://schemas.openxmlformats.org/spreadsheetml/2006/main" count="574" uniqueCount="395">
  <si>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</si>
  <si>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</si>
  <si>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</si>
  <si>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</si>
  <si>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</si>
  <si>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</si>
  <si>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</si>
  <si>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</si>
  <si>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</si>
  <si>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</si>
  <si>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</si>
  <si>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</si>
  <si>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</si>
  <si>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</si>
  <si>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</si>
  <si>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</si>
  <si>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</si>
  <si>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</si>
  <si>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</si>
  <si>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</si>
  <si>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</si>
  <si>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</si>
  <si>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</si>
  <si>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</si>
  <si>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</si>
  <si>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</si>
  <si>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</si>
  <si>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</si>
  <si>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</si>
  <si>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</si>
  <si>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</si>
  <si>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</si>
  <si>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</si>
  <si>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</si>
  <si>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</si>
  <si>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</si>
  <si>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</si>
  <si>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</si>
  <si>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</si>
  <si>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</si>
  <si>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</si>
  <si>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</si>
  <si>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</si>
  <si>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</si>
  <si>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</si>
  <si>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</si>
  <si>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</si>
  <si>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</si>
  <si>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</si>
  <si>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</si>
  <si>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</si>
  <si>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</si>
  <si>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</si>
  <si>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</si>
  <si>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</si>
  <si>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</si>
  <si>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</si>
  <si>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</si>
  <si>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</si>
  <si>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</si>
  <si>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</si>
  <si>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</si>
  <si>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</si>
  <si>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</si>
  <si>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</si>
  <si>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</si>
  <si>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</si>
  <si>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</si>
  <si>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</si>
  <si>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</si>
  <si>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</si>
  <si>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</si>
  <si>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</si>
  <si>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</si>
  <si>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</si>
  <si>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</si>
  <si>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</si>
  <si>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</si>
  <si>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</si>
  <si>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</si>
  <si>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</si>
  <si>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</si>
  <si>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</si>
  <si>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</si>
  <si>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</si>
  <si>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</si>
  <si>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</si>
  <si>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</si>
  <si>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</si>
  <si>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</si>
  <si>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</si>
  <si>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</si>
  <si>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</si>
  <si>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</si>
  <si>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</si>
  <si>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</si>
  <si>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</si>
  <si>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</si>
  <si>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</si>
  <si>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</si>
  <si>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</si>
  <si>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</si>
  <si>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</si>
  <si>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</si>
  <si>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</si>
  <si>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</si>
  <si>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</si>
  <si>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</si>
  <si>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</si>
  <si>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</si>
  <si>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</si>
  <si>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</si>
  <si>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</si>
  <si>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</si>
  <si>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</si>
  <si>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</si>
  <si>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</si>
  <si>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</si>
  <si>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</si>
  <si>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</si>
  <si>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</si>
  <si>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</si>
  <si>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</si>
  <si>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</si>
  <si>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</si>
  <si>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</si>
  <si>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</si>
  <si>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</si>
  <si>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</si>
  <si>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</si>
  <si>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</si>
  <si>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</si>
  <si>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</si>
  <si>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</si>
  <si>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</si>
  <si>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</si>
  <si>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</si>
  <si>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</si>
  <si>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</si>
  <si>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</si>
  <si>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</si>
  <si>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</si>
  <si>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</si>
  <si>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</si>
  <si>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</si>
  <si>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</si>
  <si>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</si>
  <si>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</si>
  <si>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</si>
  <si>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</si>
  <si>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</si>
  <si>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</si>
  <si>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</si>
  <si>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</si>
  <si>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</si>
  <si>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</si>
  <si>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</si>
  <si>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</si>
  <si>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</si>
  <si>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</si>
  <si>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</si>
  <si>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</si>
  <si>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</si>
  <si>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</si>
  <si>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</si>
  <si>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</si>
  <si>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</si>
  <si>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</si>
  <si>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</si>
  <si>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</si>
  <si>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</si>
  <si>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</si>
  <si>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</si>
  <si>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</si>
  <si>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</si>
  <si>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</si>
  <si>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</si>
  <si>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</si>
  <si>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</si>
  <si>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</si>
  <si>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</si>
  <si>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</si>
  <si>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</si>
  <si>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</si>
  <si>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</si>
  <si>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</si>
  <si>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</si>
  <si>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</si>
  <si>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</si>
  <si>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</si>
  <si>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</si>
  <si>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</si>
  <si>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</si>
  <si>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</si>
  <si>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</si>
  <si>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</si>
  <si>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</si>
  <si>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</si>
  <si>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</si>
  <si>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</si>
  <si>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</si>
  <si>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</si>
  <si>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</si>
  <si>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</si>
  <si>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</si>
  <si>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</si>
  <si>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</si>
  <si>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</si>
  <si>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</si>
  <si>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</si>
  <si>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</si>
  <si>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</si>
  <si>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</si>
  <si>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</si>
  <si>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</si>
  <si>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</si>
  <si>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</si>
  <si>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</si>
  <si>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</si>
  <si>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</si>
  <si>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</si>
  <si>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</si>
  <si>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</si>
  <si>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</si>
  <si>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</si>
  <si>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</si>
  <si>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</si>
  <si>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</si>
  <si>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</si>
  <si>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</si>
  <si>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</si>
  <si>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</si>
  <si>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</si>
  <si>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</si>
  <si>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</si>
  <si>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</si>
  <si>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</si>
  <si>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</si>
  <si>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</si>
  <si>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</si>
  <si>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</si>
  <si>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</si>
  <si>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</si>
  <si>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</si>
  <si>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</si>
  <si>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</si>
  <si>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</si>
  <si>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</si>
  <si>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</si>
  <si>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</si>
  <si>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</si>
  <si>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</si>
  <si>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</si>
  <si>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</si>
  <si>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</si>
  <si>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</si>
  <si>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</si>
  <si>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</si>
  <si>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</si>
  <si>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</si>
  <si>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</si>
  <si>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</si>
  <si>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</si>
  <si>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</si>
  <si>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</si>
  <si>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</si>
  <si>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</si>
  <si>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</si>
  <si>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</si>
  <si>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</si>
  <si>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</si>
  <si>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</si>
  <si>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</si>
  <si>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</si>
  <si>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</si>
  <si>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</si>
  <si>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</si>
  <si>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</si>
  <si>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</si>
  <si>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</si>
  <si>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</si>
  <si>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</si>
  <si>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</si>
  <si>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</si>
  <si>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</si>
  <si>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</si>
  <si>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</si>
  <si>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</si>
  <si>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</si>
  <si>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</si>
  <si>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</si>
  <si>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</si>
  <si>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</si>
  <si>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</si>
  <si>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</si>
  <si>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</si>
  <si>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</si>
  <si>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</si>
  <si>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</si>
  <si>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</si>
  <si>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</si>
  <si>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</si>
  <si>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</si>
  <si>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</si>
  <si>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</si>
  <si>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</si>
  <si>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</si>
  <si>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</si>
  <si>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</si>
  <si>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</si>
  <si>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</si>
  <si>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</si>
  <si>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</si>
  <si>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</si>
  <si>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</si>
  <si>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</si>
  <si>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</si>
  <si>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</si>
  <si>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</si>
  <si>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</si>
  <si>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</si>
  <si>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</si>
  <si>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</si>
  <si>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</si>
  <si>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</si>
  <si>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</si>
  <si>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</si>
  <si>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</si>
  <si>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</si>
  <si>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</si>
  <si>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</si>
  <si>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</si>
  <si>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</si>
  <si>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</si>
  <si>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</si>
  <si>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</si>
  <si>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</si>
  <si>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</si>
  <si>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</si>
  <si>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</si>
  <si>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</si>
  <si>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</si>
  <si>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</si>
  <si>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</si>
  <si>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</si>
  <si>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</si>
  <si>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</si>
  <si>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</si>
  <si>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</si>
  <si>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</si>
  <si>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</si>
  <si>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</si>
  <si>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</si>
  <si>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</si>
  <si>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</si>
  <si>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</si>
  <si>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</si>
  <si>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</si>
  <si>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</si>
  <si>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</si>
  <si>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</si>
  <si>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</si>
  <si>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</si>
  <si>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</si>
  <si>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</si>
  <si>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</si>
  <si>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</si>
  <si>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</si>
  <si>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</si>
  <si>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</si>
  <si>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</si>
  <si>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</si>
  <si>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</si>
  <si>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</si>
  <si>
    <t>Creating the Power BI Babcock report with the new data received from the app</t>
  </si>
  <si>
    <t>Core reading list - K28, K29, S28, S29</t>
  </si>
  <si>
    <t>K1, K2, K3, K4, K5, K6, K7, K8, K9, K10, K11, K12, K15, K16, K17, K18, K19, K20, K21, K22, K23, K25, K27, K28, K30, S1, S2, S3, S4, S5, S6, S7, S8, S11, S12, S13, S15, S18, S22, S23, S24, S25, S26, S27, B1, B2, B3, B4, B5, B6</t>
  </si>
  <si>
    <t>K1, K2, K3, K4, K5, K6, K7, K8, K9, K10, K11, K12, K14, K15, K16, K17, K18, K19, K20, K21, K22, K23, K24, K25, K27, K28, K29, K30, S1, S2, S3, S4, S5, S6, S7, S8, S11, S12, S13, S15, S18, S22, S23, S24, S25, S26, S27, B1, B2, B3, B4, B5, B6</t>
  </si>
  <si>
    <t>Updating the Power BI reports (Buses, Stations, Depots, Babcock) with the live data from the server</t>
  </si>
  <si>
    <t>`</t>
  </si>
  <si>
    <t>Webinars</t>
  </si>
  <si>
    <t>Building a Data Validation app in Python to compare the datasets of two different sources (client and our UK server)</t>
  </si>
  <si>
    <t>Creating the Power BI New Square report with data from the client</t>
  </si>
  <si>
    <t>LinkedIn Learning: Cybersecurity Foundations</t>
  </si>
  <si>
    <t>LinkedIn Learning: Python for Data Engineering</t>
  </si>
  <si>
    <t>Creating the Power BI St James Square report with data from the client</t>
  </si>
  <si>
    <t>LinkedIn Learning: Azure Data Factory</t>
  </si>
  <si>
    <t>LinkedIn Learning: ETL in Python and SQL</t>
  </si>
  <si>
    <t xml:space="preserve">Power BI Data Warehouse Backup to Data Mart storage, with incremental refresh </t>
  </si>
  <si>
    <t>Hackathon - UK Road Safety Dashboard (ingest data from excel to database, launch a python app in Azure Apps connected to the database, create CPU/app health alerts and budget/cost alerts)</t>
  </si>
  <si>
    <t>LinkedIn Learning: Advanced Python: Classes and Functions</t>
  </si>
  <si>
    <t>LinkedIn Learning: Data Engineering on AWS: Data Sourcing and Storage</t>
  </si>
  <si>
    <t>LinkedIn Learning: Data Engineering on AWS: Data Cataloging, Processing, Analytics, and Visualization</t>
  </si>
  <si>
    <t>Building Organizational Charts and Flowcharts for projects used in the company</t>
  </si>
  <si>
    <t>LinkedIn Learning: Introduction to Data Warehouses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</si>
</sst>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style="thin">
        <color theme="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39">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8"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19" xfId="0" applyFill="1" applyBorder="1"/>
    <xf numFmtId="0" fontId="0" fillId="2" borderId="22" xfId="0" applyFill="1" applyBorder="1" applyAlignment="1">
      <alignment vertical="center" wrapText="1"/>
    </xf>
    <xf numFmtId="0" fontId="0" fillId="2" borderId="8" xfId="0" applyFill="1" applyBorder="1"/>
    <xf numFmtId="0" fontId="0" fillId="2" borderId="17" xfId="0" applyFill="1" applyBorder="1" applyAlignment="1">
      <alignment vertical="center" wrapText="1"/>
    </xf>
    <xf numFmtId="0" fontId="17" fillId="2" borderId="0" xfId="0" applyFont="1" applyFill="1"/>
    <xf numFmtId="0" fontId="16" fillId="2" borderId="20" xfId="0" applyFont="1" applyFill="1" applyBorder="1"/>
    <xf numFmtId="0" fontId="11" fillId="2" borderId="0" xfId="0" applyFont="1" applyFill="1"/>
    <xf numFmtId="0" fontId="16" fillId="2" borderId="23"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4" xfId="0" applyFont="1" applyBorder="1" applyAlignment="1">
      <alignment horizontal="center" vertical="center" wrapText="1"/>
    </xf>
    <xf numFmtId="0" fontId="0" fillId="0" borderId="24" xfId="0" applyBorder="1"/>
    <xf numFmtId="0" fontId="3" fillId="0" borderId="24" xfId="0" applyFont="1" applyBorder="1" applyAlignment="1">
      <alignment vertical="center"/>
    </xf>
    <xf numFmtId="0" fontId="1" fillId="0" borderId="24" xfId="0" applyFont="1" applyBorder="1"/>
    <xf numFmtId="0" fontId="15" fillId="0" borderId="0" xfId="0" applyFont="1" applyAlignment="1">
      <alignment vertical="center" wrapText="1"/>
    </xf>
    <xf numFmtId="0" fontId="22" fillId="0" borderId="28" xfId="0" applyFont="1" applyBorder="1"/>
    <xf numFmtId="0" fontId="3" fillId="0" borderId="24" xfId="0" applyFont="1" applyBorder="1" applyAlignment="1">
      <alignment horizontal="center" vertical="center" wrapText="1"/>
    </xf>
    <xf numFmtId="0" fontId="0" fillId="2" borderId="6" xfId="0" applyFill="1" applyBorder="1" applyAlignment="1">
      <alignment horizontal="center" wrapText="1"/>
    </xf>
    <xf numFmtId="0" fontId="23" fillId="0" borderId="30" xfId="0" applyFont="1" applyBorder="1" applyAlignment="1">
      <alignment vertical="center"/>
    </xf>
    <xf numFmtId="0" fontId="0" fillId="0" borderId="30" xfId="0" applyBorder="1"/>
    <xf numFmtId="0" fontId="16" fillId="0" borderId="0" xfId="0" applyFont="1" applyAlignment="1">
      <alignment horizontal="center" vertical="center" wrapText="1"/>
    </xf>
    <xf numFmtId="0" fontId="11" fillId="0" borderId="0" xfId="0" applyFont="1"/>
    <xf numFmtId="0" fontId="11" fillId="0" borderId="33" xfId="0" applyFont="1" applyBorder="1"/>
    <xf numFmtId="0" fontId="11" fillId="0" borderId="37" xfId="0" applyFont="1" applyBorder="1"/>
    <xf numFmtId="0" fontId="16" fillId="0" borderId="31" xfId="0" applyFont="1" applyBorder="1"/>
    <xf numFmtId="0" fontId="11" fillId="0" borderId="34" xfId="0" applyFont="1" applyBorder="1"/>
    <xf numFmtId="0" fontId="16" fillId="0" borderId="32" xfId="0" applyFont="1" applyBorder="1"/>
    <xf numFmtId="0" fontId="11" fillId="0" borderId="35" xfId="0" applyFont="1" applyBorder="1"/>
    <xf numFmtId="0" fontId="16" fillId="0" borderId="38" xfId="0" applyFont="1" applyBorder="1"/>
    <xf numFmtId="0" fontId="11" fillId="0" borderId="36" xfId="0" applyFont="1" applyBorder="1"/>
    <xf numFmtId="0" fontId="25" fillId="0" borderId="24" xfId="0" applyFont="1" applyBorder="1" applyAlignment="1">
      <alignment horizontal="left" vertical="center" wrapText="1"/>
    </xf>
    <xf numFmtId="0" fontId="11" fillId="0" borderId="39" xfId="0" applyFont="1" applyBorder="1"/>
    <xf numFmtId="0" fontId="25" fillId="0" borderId="39" xfId="0" applyFont="1" applyBorder="1" applyAlignment="1">
      <alignment horizontal="left" vertical="center" wrapText="1"/>
    </xf>
    <xf numFmtId="9" fontId="11" fillId="0" borderId="39" xfId="0" applyNumberFormat="1" applyFont="1" applyBorder="1"/>
    <xf numFmtId="0" fontId="12" fillId="0" borderId="39" xfId="0" applyFont="1" applyBorder="1"/>
    <xf numFmtId="0" fontId="0" fillId="2" borderId="0" xfId="0" applyFill="1" applyAlignment="1">
      <alignment wrapText="1"/>
    </xf>
    <xf numFmtId="0" fontId="0" fillId="2" borderId="8" xfId="0" applyFill="1" applyBorder="1" applyAlignment="1">
      <alignment wrapText="1"/>
    </xf>
    <xf numFmtId="0" fontId="28" fillId="0" borderId="39" xfId="0" applyFont="1" applyBorder="1" applyAlignment="1">
      <alignment horizontal="left" vertical="center" wrapText="1"/>
    </xf>
    <xf numFmtId="0" fontId="16" fillId="0" borderId="41"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1" fillId="0" borderId="0" xfId="0" applyFont="1" applyAlignment="1">
      <alignment horizontal="center"/>
    </xf>
    <xf numFmtId="0" fontId="27" fillId="0" borderId="42" xfId="0" applyFont="1" applyBorder="1" applyAlignment="1">
      <alignment horizontal="center" vertical="center" wrapText="1"/>
    </xf>
    <xf numFmtId="0" fontId="16" fillId="0" borderId="44" xfId="0" applyFont="1" applyBorder="1"/>
    <xf numFmtId="0" fontId="16" fillId="0" borderId="45" xfId="0" applyFont="1" applyBorder="1"/>
    <xf numFmtId="0" fontId="16" fillId="0" borderId="46" xfId="0" applyFont="1" applyBorder="1"/>
    <xf numFmtId="0" fontId="16" fillId="0" borderId="34" xfId="0" applyFont="1" applyBorder="1"/>
    <xf numFmtId="0" fontId="11" fillId="0" borderId="31" xfId="0" applyFont="1" applyBorder="1"/>
    <xf numFmtId="0" fontId="11" fillId="0" borderId="32" xfId="0" applyFont="1" applyBorder="1"/>
    <xf numFmtId="0" fontId="11" fillId="0" borderId="38"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7" xfId="0" applyFont="1" applyBorder="1" applyAlignment="1">
      <alignment horizontal="right"/>
    </xf>
    <xf numFmtId="0" fontId="11" fillId="0" borderId="49" xfId="0" applyFont="1" applyBorder="1"/>
    <xf numFmtId="9" fontId="16" fillId="0" borderId="48" xfId="0" applyNumberFormat="1" applyFont="1" applyBorder="1"/>
    <xf numFmtId="0" fontId="16" fillId="0" borderId="39" xfId="0" applyFont="1" applyBorder="1"/>
    <xf numFmtId="9" fontId="16" fillId="0" borderId="39" xfId="0" applyNumberFormat="1" applyFont="1" applyBorder="1"/>
    <xf numFmtId="9" fontId="0" fillId="0" borderId="39" xfId="1" applyFont="1" applyBorder="1"/>
    <xf numFmtId="9" fontId="0" fillId="0" borderId="49" xfId="1" applyFont="1" applyBorder="1"/>
    <xf numFmtId="9" fontId="1" fillId="0" borderId="24" xfId="1" applyFont="1" applyBorder="1"/>
    <xf numFmtId="0" fontId="28" fillId="0" borderId="39"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0" xfId="0" applyFont="1" applyBorder="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0" fillId="0" borderId="54" xfId="0" applyBorder="1"/>
    <xf numFmtId="0" fontId="11" fillId="0" borderId="55" xfId="0" applyFont="1" applyBorder="1"/>
    <xf numFmtId="0" fontId="11" fillId="0" borderId="56" xfId="0" applyFont="1" applyBorder="1"/>
    <xf numFmtId="0" fontId="11" fillId="0" borderId="57" xfId="0" applyFont="1" applyBorder="1"/>
    <xf numFmtId="0" fontId="28" fillId="5" borderId="0" xfId="0" applyFont="1" applyFill="1"/>
    <xf numFmtId="0" fontId="0" fillId="2" borderId="1" xfId="0" applyFill="1" applyBorder="1" applyAlignment="1">
      <alignment vertical="center" wrapText="1"/>
    </xf>
    <xf numFmtId="0" fontId="1" fillId="0" borderId="59" xfId="0" applyFont="1" applyBorder="1"/>
    <xf numFmtId="0" fontId="1" fillId="0" borderId="61" xfId="0" applyFont="1" applyBorder="1"/>
    <xf numFmtId="0" fontId="0" fillId="0" borderId="23" xfId="0" applyBorder="1"/>
    <xf numFmtId="2" fontId="0" fillId="0" borderId="24" xfId="0" applyNumberFormat="1" applyBorder="1" applyAlignment="1">
      <alignment vertical="center" wrapText="1"/>
    </xf>
    <xf numFmtId="2" fontId="30" fillId="0" borderId="39" xfId="0" applyNumberFormat="1" applyFont="1" applyBorder="1" applyAlignment="1">
      <alignment wrapText="1"/>
    </xf>
    <xf numFmtId="0" fontId="30" fillId="0" borderId="39" xfId="0" applyFont="1" applyBorder="1" applyAlignment="1">
      <alignment wrapText="1"/>
    </xf>
    <xf numFmtId="2" fontId="0" fillId="0" borderId="63" xfId="0" applyNumberFormat="1" applyBorder="1"/>
    <xf numFmtId="0" fontId="1" fillId="0" borderId="64"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5" xfId="0" applyBorder="1" applyAlignment="1">
      <alignment horizontal="left" vertical="center" wrapText="1"/>
    </xf>
    <xf numFmtId="0" fontId="0" fillId="0" borderId="24" xfId="0" applyBorder="1" applyAlignment="1">
      <alignment vertical="center" wrapText="1"/>
    </xf>
    <xf numFmtId="0" fontId="0" fillId="0" borderId="24" xfId="0" applyBorder="1" applyAlignment="1">
      <alignment horizontal="center"/>
    </xf>
    <xf numFmtId="0" fontId="0" fillId="2" borderId="66" xfId="0" applyFill="1" applyBorder="1"/>
    <xf numFmtId="0" fontId="0" fillId="2" borderId="5" xfId="0" applyFill="1" applyBorder="1"/>
    <xf numFmtId="0" fontId="0" fillId="2" borderId="66" xfId="0" applyFill="1" applyBorder="1" applyAlignment="1">
      <alignment wrapText="1"/>
    </xf>
    <xf numFmtId="0" fontId="1" fillId="2" borderId="67" xfId="0" applyFont="1" applyFill="1" applyBorder="1" applyAlignment="1">
      <alignment wrapText="1"/>
    </xf>
    <xf numFmtId="0" fontId="26" fillId="2" borderId="0" xfId="0" applyFont="1" applyFill="1" applyAlignment="1">
      <alignment wrapText="1"/>
    </xf>
    <xf numFmtId="0" fontId="0" fillId="2" borderId="53" xfId="0" applyFill="1" applyBorder="1" applyAlignment="1">
      <alignment horizontal="center" vertical="center" wrapText="1"/>
    </xf>
    <xf numFmtId="0" fontId="0" fillId="2" borderId="55"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1" xfId="0" applyBorder="1" applyAlignment="1">
      <alignment horizontal="left" vertical="center"/>
    </xf>
    <xf numFmtId="14" fontId="22" fillId="0" borderId="21" xfId="0" applyNumberFormat="1" applyFont="1" applyBorder="1" applyAlignment="1">
      <alignment horizontal="center" vertical="center"/>
    </xf>
    <xf numFmtId="14" fontId="22" fillId="0" borderId="29" xfId="0" applyNumberFormat="1" applyFont="1" applyBorder="1" applyAlignment="1">
      <alignment horizontal="center" vertical="center"/>
    </xf>
    <xf numFmtId="0" fontId="25" fillId="0" borderId="21" xfId="0" applyFont="1" applyBorder="1" applyAlignment="1">
      <alignment horizontal="center" vertical="center"/>
    </xf>
    <xf numFmtId="0" fontId="22" fillId="0" borderId="21" xfId="0" applyFont="1" applyBorder="1" applyAlignment="1">
      <alignment horizontal="center" vertical="center"/>
    </xf>
    <xf numFmtId="0" fontId="1" fillId="0" borderId="21" xfId="0" applyFont="1" applyBorder="1" applyAlignment="1">
      <alignment horizontal="center" vertical="center"/>
    </xf>
    <xf numFmtId="0" fontId="0" fillId="0" borderId="58" xfId="0" applyBorder="1" applyAlignment="1">
      <alignment horizontal="center" vertical="center"/>
    </xf>
    <xf numFmtId="0" fontId="18" fillId="0" borderId="14" xfId="0" applyFont="1" applyBorder="1" applyAlignment="1">
      <alignment horizontal="center" vertical="center"/>
    </xf>
    <xf numFmtId="14" fontId="0" fillId="0" borderId="24" xfId="0" applyNumberFormat="1" applyBorder="1" applyAlignment="1">
      <alignment horizontal="center" vertical="center"/>
    </xf>
    <xf numFmtId="0" fontId="1" fillId="0" borderId="62" xfId="0" applyFont="1" applyBorder="1" applyAlignment="1">
      <alignment horizontal="center" vertical="center"/>
    </xf>
    <xf numFmtId="0" fontId="0" fillId="0" borderId="21" xfId="0" applyBorder="1" applyAlignment="1">
      <alignment vertical="center"/>
    </xf>
    <xf numFmtId="0" fontId="0" fillId="0" borderId="39" xfId="0" applyBorder="1" applyAlignment="1">
      <alignment vertical="center"/>
    </xf>
    <xf numFmtId="0" fontId="1" fillId="0" borderId="61"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68" xfId="0" applyFont="1" applyFill="1" applyBorder="1" applyAlignment="1">
      <alignment horizontal="center" vertical="center" wrapText="1"/>
    </xf>
    <xf numFmtId="0" fontId="1" fillId="2" borderId="52" xfId="0" applyFont="1" applyFill="1" applyBorder="1" applyAlignment="1">
      <alignment wrapText="1"/>
    </xf>
    <xf numFmtId="0" fontId="26" fillId="2" borderId="24" xfId="0" applyFont="1" applyFill="1" applyBorder="1" applyAlignment="1">
      <alignment horizontal="center" vertical="center" wrapText="1"/>
    </xf>
    <xf numFmtId="0" fontId="0" fillId="2" borderId="24" xfId="0" applyFill="1" applyBorder="1" applyAlignment="1">
      <alignment vertical="center" wrapText="1"/>
    </xf>
    <xf numFmtId="0" fontId="0" fillId="2" borderId="0" xfId="0" applyFill="1" applyAlignment="1">
      <alignment horizontal="center" vertical="center" wrapText="1"/>
    </xf>
    <xf numFmtId="0" fontId="0" fillId="2" borderId="56" xfId="0" applyFill="1" applyBorder="1" applyAlignment="1">
      <alignment horizontal="center" vertical="center" wrapText="1"/>
    </xf>
    <xf numFmtId="0" fontId="1" fillId="2" borderId="68" xfId="0" applyFont="1" applyFill="1" applyBorder="1" applyAlignment="1">
      <alignment wrapText="1"/>
    </xf>
    <xf numFmtId="0" fontId="0" fillId="2" borderId="24" xfId="0" applyFill="1" applyBorder="1" applyAlignment="1">
      <alignment horizontal="center" vertical="center" wrapText="1"/>
    </xf>
    <xf numFmtId="0" fontId="1" fillId="2" borderId="52" xfId="0" applyFont="1" applyFill="1" applyBorder="1" applyAlignment="1">
      <alignment horizontal="center" vertical="center" wrapText="1"/>
    </xf>
    <xf numFmtId="14" fontId="13" fillId="0" borderId="24" xfId="0" applyNumberFormat="1" applyFont="1" applyBorder="1" applyAlignment="1">
      <alignment horizontal="center" vertical="center"/>
    </xf>
    <xf numFmtId="14" fontId="0" fillId="0" borderId="24" xfId="0" applyNumberFormat="1" applyBorder="1"/>
    <xf numFmtId="14" fontId="0" fillId="0" borderId="24" xfId="0" applyNumberFormat="1" applyBorder="1" applyAlignment="1">
      <alignment horizontal="center" vertical="center" wrapText="1"/>
    </xf>
    <xf numFmtId="14" fontId="0" fillId="0" borderId="24" xfId="0" applyNumberFormat="1" applyBorder="1" applyAlignment="1">
      <alignment horizontal="center"/>
    </xf>
    <xf numFmtId="0" fontId="0" fillId="0" borderId="24" xfId="0" applyBorder="1" applyAlignment="1">
      <alignment horizontal="center" vertical="center" wrapText="1"/>
    </xf>
    <xf numFmtId="0" fontId="0" fillId="0" borderId="24" xfId="0" applyBorder="1" applyAlignment="1">
      <alignment vertical="center"/>
    </xf>
    <xf numFmtId="0" fontId="22" fillId="0" borderId="24" xfId="0" applyFont="1" applyBorder="1" applyAlignment="1">
      <alignment horizontal="center" vertical="center"/>
    </xf>
    <xf numFmtId="0" fontId="1" fillId="0" borderId="60" xfId="0" applyFont="1" applyBorder="1" applyAlignment="1">
      <alignment vertical="center"/>
    </xf>
    <xf numFmtId="0" fontId="0" fillId="0" borderId="69" xfId="0" applyBorder="1" applyAlignment="1">
      <alignment horizontal="center" vertical="center"/>
    </xf>
    <xf numFmtId="0" fontId="1" fillId="0" borderId="24" xfId="0" applyFont="1" applyBorder="1" applyAlignment="1">
      <alignment horizontal="center" vertical="center"/>
    </xf>
    <xf numFmtId="0" fontId="25" fillId="0" borderId="49" xfId="0" applyFont="1" applyBorder="1" applyAlignment="1">
      <alignment horizontal="left" vertical="center" wrapText="1"/>
    </xf>
    <xf numFmtId="0" fontId="0" fillId="0" borderId="15" xfId="0" applyBorder="1" applyAlignment="1">
      <alignment vertical="center"/>
    </xf>
    <xf numFmtId="14" fontId="0" fillId="0" borderId="15" xfId="0" applyNumberFormat="1" applyBorder="1" applyAlignment="1">
      <alignment horizontal="center" vertical="center"/>
    </xf>
    <xf numFmtId="0" fontId="22" fillId="0" borderId="15" xfId="0" applyFont="1" applyBorder="1" applyAlignment="1">
      <alignment horizontal="center" vertical="center"/>
    </xf>
    <xf numFmtId="0" fontId="0" fillId="0" borderId="0" xfId="0" applyAlignment="1">
      <alignment horizontal="center" vertical="center" wrapText="1"/>
    </xf>
    <xf numFmtId="0" fontId="1" fillId="0" borderId="24" xfId="0" applyFont="1" applyBorder="1" applyAlignment="1">
      <alignment horizontal="center"/>
    </xf>
    <xf numFmtId="0" fontId="22" fillId="0" borderId="12" xfId="0" applyFont="1" applyBorder="1" applyAlignment="1">
      <alignment vertical="center" wrapText="1"/>
    </xf>
    <xf numFmtId="0" fontId="22" fillId="0" borderId="21" xfId="0" applyFont="1" applyBorder="1" applyAlignment="1">
      <alignment vertical="center" wrapText="1"/>
    </xf>
    <xf numFmtId="0" fontId="3" fillId="0" borderId="24" xfId="0" applyFont="1" applyBorder="1" applyAlignment="1">
      <alignment horizontal="center" vertical="center" wrapText="1"/>
    </xf>
    <xf numFmtId="0" fontId="0" fillId="0" borderId="70" xfId="0" applyBorder="1" applyAlignment="1">
      <alignment horizontal="left" vertical="center" wrapText="1"/>
    </xf>
    <xf numFmtId="0" fontId="0" fillId="0" borderId="71" xfId="0" applyBorder="1" applyAlignment="1">
      <alignment horizontal="left" vertic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5"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6" xfId="0" applyFont="1" applyBorder="1" applyAlignment="1">
      <alignment horizontal="left" wrapText="1"/>
    </xf>
    <xf numFmtId="0" fontId="20" fillId="0" borderId="27" xfId="0" applyFont="1" applyBorder="1" applyAlignment="1">
      <alignment horizontal="left" wrapText="1"/>
    </xf>
    <xf numFmtId="0" fontId="20" fillId="0" borderId="1" xfId="0" applyFont="1" applyBorder="1" applyAlignment="1">
      <alignment horizontal="left" wrapText="1"/>
    </xf>
    <xf numFmtId="0" fontId="0" fillId="0" borderId="22"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29" xfId="0" applyBorder="1" applyAlignment="1">
      <alignment horizontal="center" vertical="center" wrapText="1"/>
    </xf>
    <xf numFmtId="0" fontId="13" fillId="0" borderId="24" xfId="0" applyFont="1" applyBorder="1" applyAlignment="1">
      <alignment horizontal="left"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22" fillId="0" borderId="18" xfId="0" applyFont="1" applyBorder="1" applyAlignment="1">
      <alignment horizontal="left" vertical="center" wrapText="1"/>
    </xf>
    <xf numFmtId="0" fontId="22" fillId="0" borderId="21" xfId="0" applyFont="1" applyBorder="1" applyAlignment="1">
      <alignment horizontal="left" vertical="center" wrapText="1"/>
    </xf>
    <xf numFmtId="0" fontId="0" fillId="0" borderId="18" xfId="0" applyBorder="1" applyAlignment="1">
      <alignment horizontal="center"/>
    </xf>
    <xf numFmtId="0" fontId="0" fillId="0" borderId="21" xfId="0" applyBorder="1" applyAlignment="1">
      <alignment horizontal="center"/>
    </xf>
    <xf numFmtId="0" fontId="22" fillId="0" borderId="24" xfId="0" applyFont="1" applyBorder="1" applyAlignment="1">
      <alignment vertical="center" wrapText="1"/>
    </xf>
    <xf numFmtId="0" fontId="16" fillId="0" borderId="38" xfId="0" applyFont="1" applyBorder="1" applyAlignment="1">
      <alignment horizontal="center"/>
    </xf>
    <xf numFmtId="0" fontId="16" fillId="0" borderId="36" xfId="0" applyFont="1" applyBorder="1" applyAlignment="1">
      <alignment horizontal="center"/>
    </xf>
    <xf numFmtId="0" fontId="16" fillId="0" borderId="31" xfId="0" applyFont="1" applyBorder="1" applyAlignment="1">
      <alignment horizontal="center"/>
    </xf>
    <xf numFmtId="0" fontId="16" fillId="0" borderId="34"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0" xfId="0" applyFont="1" applyAlignment="1">
      <alignment horizontal="center" vertical="center" textRotation="90" wrapText="1"/>
    </xf>
    <xf numFmtId="0" fontId="16" fillId="0" borderId="37" xfId="0" applyFont="1" applyBorder="1" applyAlignment="1">
      <alignment horizontal="center" vertical="center" textRotation="90" wrapText="1"/>
    </xf>
    <xf numFmtId="0" fontId="16" fillId="0" borderId="31" xfId="0" applyFont="1" applyBorder="1" applyAlignment="1">
      <alignment horizontal="center" vertical="center" textRotation="90"/>
    </xf>
    <xf numFmtId="0" fontId="16" fillId="0" borderId="32" xfId="0" applyFont="1" applyBorder="1" applyAlignment="1">
      <alignment horizontal="center" vertical="center" textRotation="90"/>
    </xf>
    <xf numFmtId="0" fontId="16" fillId="0" borderId="38" xfId="0" applyFont="1" applyBorder="1" applyAlignment="1">
      <alignment horizontal="center" vertical="center" textRotation="90"/>
    </xf>
    <xf numFmtId="0" fontId="16" fillId="0" borderId="33" xfId="0" applyFont="1" applyBorder="1" applyAlignment="1">
      <alignment horizontal="center" vertical="center" textRotation="90" wrapText="1"/>
    </xf>
    <xf numFmtId="0" fontId="16" fillId="0" borderId="40"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0" fontId="0" fillId="0" borderId="0" xfId="0" applyBorder="1" applyAlignment="1">
      <alignment horizontal="center" vertical="center" wrapText="1"/>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8"/>
  <sheetViews>
    <sheetView topLeftCell="A58" zoomScale="130" zoomScaleNormal="130" workbookViewId="0">
      <selection activeCell="H68" sqref="H68"/>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213"/>
      <c r="K2" s="214"/>
      <c r="L2" s="214"/>
      <c r="M2" s="214"/>
      <c r="N2" s="214"/>
      <c r="O2" s="215"/>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90" t="s">
        <v>1</v>
      </c>
      <c r="C3" s="190"/>
      <c r="D3" s="190"/>
      <c r="E3" s="190"/>
      <c r="F3" s="190"/>
      <c r="G3" s="191"/>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207"/>
      <c r="I5" s="2"/>
      <c r="J5" s="192"/>
      <c r="K5" s="193"/>
      <c r="L5" s="193"/>
      <c r="M5" s="193"/>
      <c r="N5" s="193"/>
      <c r="O5" s="19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173" t="s">
        <v>380</v>
      </c>
      <c r="D6" s="171">
        <v>45554</v>
      </c>
      <c r="E6" s="131">
        <v>4</v>
      </c>
      <c r="F6">
        <v>0</v>
      </c>
      <c r="G6" s="123">
        <f t="shared" ref="G6:G18" si="0">IF(NOT(ISBLANK(D6)), SUM(E6:F6), 0)</f>
        <v>4</v>
      </c>
      <c r="H6" s="207"/>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173" t="s">
        <v>380</v>
      </c>
      <c r="D7" s="172">
        <v>45582</v>
      </c>
      <c r="E7" s="56">
        <v>12</v>
      </c>
      <c r="F7" s="124">
        <v>15</v>
      </c>
      <c r="G7" s="123">
        <f t="shared" si="0"/>
        <v>27</v>
      </c>
      <c r="H7" s="20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173" t="s">
        <v>380</v>
      </c>
      <c r="D8" s="172">
        <v>45617</v>
      </c>
      <c r="E8" s="56">
        <v>15</v>
      </c>
      <c r="F8" s="124">
        <v>17</v>
      </c>
      <c r="G8" s="123">
        <f t="shared" si="0"/>
        <v>32</v>
      </c>
      <c r="H8" s="20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173" t="s">
        <v>380</v>
      </c>
      <c r="D9" s="172">
        <v>45687</v>
      </c>
      <c r="E9" s="56">
        <v>27</v>
      </c>
      <c r="F9" s="124">
        <v>27</v>
      </c>
      <c r="G9" s="123">
        <f t="shared" si="0"/>
        <v>54</v>
      </c>
      <c r="H9" s="20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173" t="s">
        <v>380</v>
      </c>
      <c r="D10" s="172">
        <v>45715</v>
      </c>
      <c r="E10" s="56">
        <v>12</v>
      </c>
      <c r="F10" s="124">
        <v>12</v>
      </c>
      <c r="G10" s="123">
        <f t="shared" si="0"/>
        <v>24</v>
      </c>
      <c r="H10" s="20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173" t="s">
        <v>380</v>
      </c>
      <c r="D11" s="172">
        <v>45757</v>
      </c>
      <c r="E11" s="56">
        <v>24</v>
      </c>
      <c r="F11" s="124">
        <v>22</v>
      </c>
      <c r="G11" s="123">
        <f t="shared" si="0"/>
        <v>46</v>
      </c>
      <c r="H11" s="20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173" t="s">
        <v>380</v>
      </c>
      <c r="D12" s="172">
        <v>45785</v>
      </c>
      <c r="E12" s="56">
        <v>9</v>
      </c>
      <c r="F12" s="124">
        <v>12</v>
      </c>
      <c r="G12" s="123">
        <f t="shared" si="0"/>
        <v>21</v>
      </c>
      <c r="H12" s="20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5"/>
      <c r="D13" s="132"/>
      <c r="E13" s="56">
        <v>12</v>
      </c>
      <c r="F13" s="124">
        <v>12</v>
      </c>
      <c r="G13" s="123">
        <f t="shared" si="0"/>
        <v>0</v>
      </c>
      <c r="H13" s="20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5"/>
      <c r="D14" s="132"/>
      <c r="E14" s="56">
        <v>21</v>
      </c>
      <c r="F14" s="124">
        <v>22</v>
      </c>
      <c r="G14" s="123">
        <f t="shared" si="0"/>
        <v>0</v>
      </c>
      <c r="H14" s="20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5"/>
      <c r="D15" s="132"/>
      <c r="E15" s="56">
        <v>18</v>
      </c>
      <c r="F15" s="124">
        <v>12</v>
      </c>
      <c r="G15" s="123">
        <f t="shared" si="0"/>
        <v>0</v>
      </c>
      <c r="H15" s="20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5"/>
      <c r="D16" s="132"/>
      <c r="E16" s="56">
        <v>15</v>
      </c>
      <c r="F16" s="124">
        <v>12</v>
      </c>
      <c r="G16" s="123">
        <f t="shared" si="0"/>
        <v>0</v>
      </c>
      <c r="H16" s="20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5"/>
      <c r="D17" s="132"/>
      <c r="E17" s="56">
        <v>15</v>
      </c>
      <c r="F17" s="124">
        <v>12</v>
      </c>
      <c r="G17" s="123">
        <f t="shared" si="0"/>
        <v>0</v>
      </c>
      <c r="H17" s="207"/>
      <c r="I17" s="4"/>
      <c r="J17" s="192"/>
      <c r="K17" s="193"/>
      <c r="L17" s="193"/>
      <c r="M17" s="193"/>
      <c r="N17" s="193"/>
      <c r="O17" s="19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5"/>
      <c r="D18" s="56"/>
      <c r="E18" s="56">
        <v>11</v>
      </c>
      <c r="F18" s="125">
        <v>0</v>
      </c>
      <c r="G18" s="123">
        <f t="shared" si="0"/>
        <v>0</v>
      </c>
      <c r="H18" s="20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208</v>
      </c>
      <c r="H19" s="20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0">
        <v>45617</v>
      </c>
      <c r="E22" s="56">
        <v>24</v>
      </c>
      <c r="F22" s="56"/>
      <c r="G22" s="56">
        <f>IF(NOT(ISBLANK(D22)), SUM(E22:F22), 0)</f>
        <v>24</v>
      </c>
      <c r="H22" s="208"/>
      <c r="I22" s="2"/>
      <c r="J22" s="192"/>
      <c r="K22" s="193"/>
      <c r="L22" s="193"/>
      <c r="M22" s="193"/>
      <c r="N22" s="193"/>
      <c r="O22" s="19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132" t="s">
        <v>24</v>
      </c>
      <c r="D23" s="170">
        <v>45707</v>
      </c>
      <c r="E23" s="56">
        <v>24</v>
      </c>
      <c r="F23" s="56"/>
      <c r="G23" s="56">
        <f>IF(NOT(ISBLANK(D23)), SUM(E23:F23), 0)</f>
        <v>24</v>
      </c>
      <c r="H23" s="208"/>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132" t="s">
        <v>24</v>
      </c>
      <c r="D24" s="170">
        <v>45755</v>
      </c>
      <c r="E24" s="56">
        <v>24</v>
      </c>
      <c r="F24" s="56"/>
      <c r="G24" s="56">
        <f>IF(NOT(ISBLANK(D24)), SUM(E24:F24), 0)</f>
        <v>24</v>
      </c>
      <c r="H24" s="208"/>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08"/>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08"/>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08"/>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72</v>
      </c>
      <c r="H28" s="208"/>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201"/>
      <c r="C29" s="202"/>
      <c r="D29" s="202"/>
      <c r="E29" s="202"/>
      <c r="F29" s="202"/>
      <c r="G29" s="202"/>
      <c r="H29" s="203"/>
      <c r="I29" s="2"/>
      <c r="J29" s="192"/>
      <c r="K29" s="193"/>
      <c r="L29" s="193"/>
      <c r="M29" s="193"/>
      <c r="N29" s="193"/>
      <c r="O29" s="19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98"/>
      <c r="K30" s="199"/>
      <c r="L30" s="199"/>
      <c r="M30" s="199"/>
      <c r="N30" s="199"/>
      <c r="O30" s="20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204" t="s">
        <v>34</v>
      </c>
      <c r="C31" s="205"/>
      <c r="D31" s="205"/>
      <c r="E31" s="205"/>
      <c r="F31" s="206"/>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187" t="s">
        <v>39</v>
      </c>
      <c r="F35" s="187"/>
      <c r="G35" s="61" t="s">
        <v>26</v>
      </c>
      <c r="H35" s="209" t="s">
        <v>40</v>
      </c>
      <c r="I35" s="4"/>
      <c r="J35" s="192"/>
      <c r="K35" s="193"/>
      <c r="L35" s="193"/>
      <c r="M35" s="193"/>
      <c r="N35" s="193"/>
      <c r="O35" s="19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346</v>
      </c>
      <c r="C36" s="141" t="s">
        <v>145</v>
      </c>
      <c r="D36" s="142">
        <v>45559</v>
      </c>
      <c r="E36" s="185" t="s">
        <v>345</v>
      </c>
      <c r="F36" s="186"/>
      <c r="G36" s="144">
        <v>3</v>
      </c>
      <c r="H36" s="210"/>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357</v>
      </c>
      <c r="C37" s="141" t="s">
        <v>146</v>
      </c>
      <c r="D37" s="143">
        <v>45572</v>
      </c>
      <c r="E37" s="185" t="s">
        <v>344</v>
      </c>
      <c r="F37" s="186"/>
      <c r="G37" s="144">
        <v>4</v>
      </c>
      <c r="H37" s="210"/>
      <c r="I37" s="5"/>
      <c r="J37" s="195"/>
      <c r="K37" s="196"/>
      <c r="L37" s="196"/>
      <c r="M37" s="196"/>
      <c r="N37" s="196"/>
      <c r="O37" s="19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356</v>
      </c>
      <c r="C38" s="141" t="s">
        <v>147</v>
      </c>
      <c r="D38" s="142">
        <v>45575</v>
      </c>
      <c r="E38" s="185" t="s">
        <v>349</v>
      </c>
      <c r="F38" s="186"/>
      <c r="G38" s="144">
        <v>3</v>
      </c>
      <c r="H38" s="210"/>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347</v>
      </c>
      <c r="C39" s="141" t="s">
        <v>148</v>
      </c>
      <c r="D39" s="142">
        <v>45579</v>
      </c>
      <c r="E39" s="185" t="s">
        <v>348</v>
      </c>
      <c r="F39" s="186"/>
      <c r="G39" s="144">
        <v>3</v>
      </c>
      <c r="H39" s="210"/>
      <c r="I39" s="2"/>
      <c r="J39" s="192"/>
      <c r="K39" s="193"/>
      <c r="L39" s="193"/>
      <c r="M39" s="193"/>
      <c r="N39" s="193"/>
      <c r="O39" s="19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350</v>
      </c>
      <c r="C40" s="141" t="s">
        <v>149</v>
      </c>
      <c r="D40" s="142">
        <v>45586</v>
      </c>
      <c r="E40" s="185" t="s">
        <v>343</v>
      </c>
      <c r="F40" s="186"/>
      <c r="G40" s="144">
        <v>8</v>
      </c>
      <c r="H40" s="210"/>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351</v>
      </c>
      <c r="C41" s="151" t="s">
        <v>150</v>
      </c>
      <c r="D41" s="169">
        <v>45597</v>
      </c>
      <c r="E41" s="185" t="s">
        <v>352</v>
      </c>
      <c r="F41" s="186"/>
      <c r="G41" s="144">
        <v>3</v>
      </c>
      <c r="H41" s="210"/>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354</v>
      </c>
      <c r="C42" s="151" t="s">
        <v>151</v>
      </c>
      <c r="D42" s="169">
        <v>45601</v>
      </c>
      <c r="E42" s="185" t="s">
        <v>353</v>
      </c>
      <c r="F42" s="186"/>
      <c r="G42" s="144">
        <v>2</v>
      </c>
      <c r="H42" s="210"/>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358</v>
      </c>
      <c r="C43" s="151" t="s">
        <v>153</v>
      </c>
      <c r="D43" s="149">
        <v>45609</v>
      </c>
      <c r="E43" s="185" t="s">
        <v>359</v>
      </c>
      <c r="F43" s="186"/>
      <c r="G43" s="144">
        <v>8</v>
      </c>
      <c r="H43" s="210"/>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362</v>
      </c>
      <c r="C44" s="151" t="s">
        <v>156</v>
      </c>
      <c r="D44" s="149">
        <v>45614</v>
      </c>
      <c r="E44" s="185" t="s">
        <v>360</v>
      </c>
      <c r="F44" s="186"/>
      <c r="G44" s="144">
        <v>12</v>
      </c>
      <c r="H44" s="210"/>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363</v>
      </c>
      <c r="C45" s="151" t="s">
        <v>158</v>
      </c>
      <c r="D45" s="149">
        <v>45623</v>
      </c>
      <c r="E45" s="185" t="s">
        <v>361</v>
      </c>
      <c r="F45" s="186"/>
      <c r="G45" s="144">
        <v>5</v>
      </c>
      <c r="H45" s="210"/>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373</v>
      </c>
      <c r="C46" s="151" t="s">
        <v>163</v>
      </c>
      <c r="D46" s="149">
        <v>45632</v>
      </c>
      <c r="E46" s="185" t="s">
        <v>372</v>
      </c>
      <c r="F46" s="186"/>
      <c r="G46" s="144">
        <v>5</v>
      </c>
      <c r="H46" s="210"/>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367</v>
      </c>
      <c r="C47" s="151" t="s">
        <v>165</v>
      </c>
      <c r="D47" s="149">
        <v>45637</v>
      </c>
      <c r="E47" s="185" t="s">
        <v>364</v>
      </c>
      <c r="F47" s="186"/>
      <c r="G47" s="144">
        <v>6</v>
      </c>
      <c r="H47" s="210"/>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368</v>
      </c>
      <c r="C48" s="151" t="s">
        <v>166</v>
      </c>
      <c r="D48" s="149">
        <v>45644</v>
      </c>
      <c r="E48" s="185" t="s">
        <v>365</v>
      </c>
      <c r="F48" s="186"/>
      <c r="G48" s="144">
        <v>18</v>
      </c>
      <c r="H48" s="210"/>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369</v>
      </c>
      <c r="C49" s="141" t="s">
        <v>169</v>
      </c>
      <c r="D49" s="142">
        <v>45299</v>
      </c>
      <c r="E49" s="185" t="s">
        <v>371</v>
      </c>
      <c r="F49" s="186"/>
      <c r="G49" s="144">
        <v>4</v>
      </c>
      <c r="H49" s="210"/>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370</v>
      </c>
      <c r="C50" s="141" t="s">
        <v>170</v>
      </c>
      <c r="D50" s="142">
        <v>45306</v>
      </c>
      <c r="E50" s="185" t="s">
        <v>366</v>
      </c>
      <c r="F50" s="186"/>
      <c r="G50" s="145">
        <v>5</v>
      </c>
      <c r="H50" s="210"/>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61.5" customHeight="1" x14ac:dyDescent="0.25">
      <c r="A51" s="3"/>
      <c r="B51" s="75" t="s">
        <v>376</v>
      </c>
      <c r="C51" s="151" t="s">
        <v>171</v>
      </c>
      <c r="D51" s="149">
        <v>45679</v>
      </c>
      <c r="E51" s="185" t="s">
        <v>374</v>
      </c>
      <c r="F51" s="186"/>
      <c r="G51" s="145">
        <v>6</v>
      </c>
      <c r="H51" s="210"/>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30" customHeight="1" x14ac:dyDescent="0.25">
      <c r="A52" s="3"/>
      <c r="B52" s="77" t="s">
        <v>375</v>
      </c>
      <c r="C52" s="151" t="s">
        <v>172</v>
      </c>
      <c r="D52" s="149">
        <v>45687</v>
      </c>
      <c r="E52" s="185" t="s">
        <v>384</v>
      </c>
      <c r="F52" s="186"/>
      <c r="G52" s="145">
        <v>5</v>
      </c>
      <c r="H52" s="210"/>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61.5" customHeight="1" x14ac:dyDescent="0.25">
      <c r="A53" s="3"/>
      <c r="B53" s="75" t="s">
        <v>377</v>
      </c>
      <c r="C53" s="151" t="s">
        <v>173</v>
      </c>
      <c r="D53" s="149">
        <v>45694</v>
      </c>
      <c r="E53" s="185" t="s">
        <v>378</v>
      </c>
      <c r="F53" s="186"/>
      <c r="G53" s="145">
        <v>9</v>
      </c>
      <c r="H53" s="210"/>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28.5" customHeight="1" x14ac:dyDescent="0.25">
      <c r="A54" s="3"/>
      <c r="B54" s="77" t="s">
        <v>356</v>
      </c>
      <c r="C54" s="151" t="s">
        <v>174</v>
      </c>
      <c r="D54" s="149">
        <v>45701</v>
      </c>
      <c r="E54" s="185" t="s">
        <v>383</v>
      </c>
      <c r="F54" s="186"/>
      <c r="G54" s="145">
        <v>4</v>
      </c>
      <c r="H54" s="210"/>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60" customHeight="1" x14ac:dyDescent="0.25">
      <c r="A55" s="3"/>
      <c r="B55" s="75" t="s">
        <v>373</v>
      </c>
      <c r="C55" s="151" t="s">
        <v>175</v>
      </c>
      <c r="D55" s="149">
        <v>45708</v>
      </c>
      <c r="E55" s="185" t="s">
        <v>381</v>
      </c>
      <c r="F55" s="186"/>
      <c r="G55" s="145">
        <v>12</v>
      </c>
      <c r="H55" s="210"/>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60" x14ac:dyDescent="0.25">
      <c r="A56" s="3"/>
      <c r="B56" s="75" t="s">
        <v>376</v>
      </c>
      <c r="C56" s="151" t="s">
        <v>176</v>
      </c>
      <c r="D56" s="149">
        <v>45715</v>
      </c>
      <c r="E56" s="185" t="s">
        <v>382</v>
      </c>
      <c r="F56" s="186"/>
      <c r="G56" s="145">
        <v>6</v>
      </c>
      <c r="H56" s="210"/>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35.25" customHeight="1" x14ac:dyDescent="0.25">
      <c r="A57" s="3"/>
      <c r="B57" s="77" t="s">
        <v>356</v>
      </c>
      <c r="C57" s="151" t="s">
        <v>180</v>
      </c>
      <c r="D57" s="149">
        <v>45729</v>
      </c>
      <c r="E57" s="185" t="s">
        <v>386</v>
      </c>
      <c r="F57" s="186"/>
      <c r="G57" s="175"/>
      <c r="H57" s="210"/>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66" customHeight="1" x14ac:dyDescent="0.25">
      <c r="A58" s="3"/>
      <c r="B58" s="75" t="s">
        <v>373</v>
      </c>
      <c r="C58" s="151" t="s">
        <v>182</v>
      </c>
      <c r="D58" s="149">
        <v>45736</v>
      </c>
      <c r="E58" s="212" t="s">
        <v>388</v>
      </c>
      <c r="F58" s="212"/>
      <c r="G58" s="175">
        <v>10</v>
      </c>
      <c r="H58" s="210"/>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30" customHeight="1" x14ac:dyDescent="0.25">
      <c r="A59" s="3"/>
      <c r="B59" s="77" t="s">
        <v>356</v>
      </c>
      <c r="C59" s="151" t="s">
        <v>185</v>
      </c>
      <c r="D59" s="149">
        <v>45743</v>
      </c>
      <c r="E59" s="185" t="s">
        <v>387</v>
      </c>
      <c r="F59" s="186"/>
      <c r="G59" s="175">
        <v>3</v>
      </c>
      <c r="H59" s="210"/>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60.75" customHeight="1" x14ac:dyDescent="0.25">
      <c r="A60" s="3"/>
      <c r="B60" s="75" t="s">
        <v>376</v>
      </c>
      <c r="C60" s="151" t="s">
        <v>187</v>
      </c>
      <c r="D60" s="149">
        <v>45750</v>
      </c>
      <c r="E60" s="185" t="s">
        <v>385</v>
      </c>
      <c r="F60" s="186"/>
      <c r="G60" s="175">
        <v>6</v>
      </c>
      <c r="H60" s="210"/>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92.25" customHeight="1" x14ac:dyDescent="0.25">
      <c r="A61" s="3"/>
      <c r="B61" s="179" t="s">
        <v>356</v>
      </c>
      <c r="C61" s="180" t="s">
        <v>189</v>
      </c>
      <c r="D61" s="181">
        <v>45757</v>
      </c>
      <c r="E61" s="188" t="s">
        <v>389</v>
      </c>
      <c r="F61" s="189"/>
      <c r="G61" s="182">
        <v>4</v>
      </c>
      <c r="H61" s="210"/>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32.25" customHeight="1" x14ac:dyDescent="0.25">
      <c r="A62" s="3"/>
      <c r="B62" s="179" t="s">
        <v>356</v>
      </c>
      <c r="C62" s="180" t="s">
        <v>190</v>
      </c>
      <c r="D62" s="181">
        <v>45764</v>
      </c>
      <c r="E62" s="185" t="s">
        <v>390</v>
      </c>
      <c r="F62" s="186"/>
      <c r="G62" s="175">
        <v>4</v>
      </c>
      <c r="H62" s="21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44.25" customHeight="1" x14ac:dyDescent="0.25">
      <c r="A63" s="3"/>
      <c r="B63" s="179" t="s">
        <v>356</v>
      </c>
      <c r="C63" s="174" t="s">
        <v>191</v>
      </c>
      <c r="D63" s="149">
        <v>45792</v>
      </c>
      <c r="E63" s="185" t="s">
        <v>391</v>
      </c>
      <c r="F63" s="186"/>
      <c r="G63" s="145">
        <v>3</v>
      </c>
      <c r="H63" s="210"/>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44.25" customHeight="1" x14ac:dyDescent="0.25">
      <c r="A64" s="3"/>
      <c r="B64" s="75" t="s">
        <v>370</v>
      </c>
      <c r="C64" s="174" t="s">
        <v>192</v>
      </c>
      <c r="D64" s="142">
        <v>45806</v>
      </c>
      <c r="E64" s="216" t="s">
        <v>393</v>
      </c>
      <c r="F64" s="217"/>
      <c r="G64" s="145">
        <v>6</v>
      </c>
      <c r="H64" s="210"/>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60" customHeight="1" x14ac:dyDescent="0.25">
      <c r="A65" s="3"/>
      <c r="B65" s="75" t="s">
        <v>356</v>
      </c>
      <c r="C65" s="174" t="s">
        <v>193</v>
      </c>
      <c r="D65" s="149">
        <v>45813</v>
      </c>
      <c r="E65" s="220" t="s">
        <v>392</v>
      </c>
      <c r="F65" s="220"/>
      <c r="G65" s="175">
        <v>3</v>
      </c>
      <c r="H65" s="211"/>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ht="60" customHeight="1" x14ac:dyDescent="0.25">
      <c r="A66" s="3"/>
      <c r="B66" s="75" t="s">
        <v>356</v>
      </c>
      <c r="C66" s="174" t="s">
        <v>195</v>
      </c>
      <c r="D66" s="149">
        <v>45827</v>
      </c>
      <c r="E66" s="220" t="s">
        <v>394</v>
      </c>
      <c r="F66" s="220"/>
      <c r="G66" s="175">
        <v>3</v>
      </c>
      <c r="H66" s="238"/>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c r="C67" s="56"/>
      <c r="D67" s="56"/>
      <c r="E67" s="218"/>
      <c r="F67" s="219"/>
      <c r="G67" s="56"/>
      <c r="H67" s="183"/>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120" t="s">
        <v>8</v>
      </c>
      <c r="C68" s="176"/>
      <c r="D68" s="178"/>
      <c r="E68" s="184"/>
      <c r="F68" s="184"/>
      <c r="G68" s="146">
        <f>SUM(G36:G66)</f>
        <v>173</v>
      </c>
      <c r="H68" s="119"/>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122"/>
      <c r="C69" s="152"/>
      <c r="D69" s="177"/>
      <c r="E69" s="1"/>
      <c r="F69" s="1"/>
      <c r="G69" s="147"/>
      <c r="H69" s="43"/>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ht="15.75" thickBot="1" x14ac:dyDescent="0.3">
      <c r="A70" s="3"/>
      <c r="B70" s="121" t="s">
        <v>41</v>
      </c>
      <c r="C70" s="153"/>
      <c r="D70" s="150"/>
      <c r="E70" s="27"/>
      <c r="F70" s="27"/>
      <c r="G70" s="148">
        <f>G68+G19+G28+G69</f>
        <v>453</v>
      </c>
      <c r="H70" s="4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C71" s="2"/>
      <c r="D71" s="2"/>
      <c r="E71" s="2"/>
      <c r="F71" s="2"/>
      <c r="G71" s="2"/>
      <c r="H71" s="36"/>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1"/>
      <c r="D72" s="2"/>
      <c r="F72" s="2"/>
      <c r="G72" s="2"/>
      <c r="H72" s="36"/>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56" t="s">
        <v>42</v>
      </c>
      <c r="C73" s="56">
        <f>'List - Hide'!AC11</f>
        <v>487</v>
      </c>
      <c r="D73" s="2"/>
      <c r="F73" s="2"/>
      <c r="G73" s="2"/>
      <c r="H73" s="36"/>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56" t="s">
        <v>43</v>
      </c>
      <c r="C74" s="56">
        <f>G70</f>
        <v>453</v>
      </c>
      <c r="D74" s="2"/>
      <c r="F74" s="2"/>
      <c r="G74" s="2"/>
      <c r="H74" s="36"/>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56" t="s">
        <v>44</v>
      </c>
      <c r="C75" s="58">
        <f>C73-C74</f>
        <v>34</v>
      </c>
      <c r="D75" s="2"/>
      <c r="F75" s="2"/>
      <c r="G75" s="2"/>
      <c r="H75" s="36"/>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D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D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3"/>
      <c r="B78" s="2"/>
      <c r="D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3"/>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3"/>
      <c r="B82" s="2"/>
      <c r="C82" s="2"/>
      <c r="D82" s="2"/>
      <c r="E82" s="2"/>
      <c r="F82" s="2"/>
      <c r="G82" s="2"/>
      <c r="H82" s="2"/>
      <c r="I82" s="4"/>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3"/>
      <c r="B83" s="2"/>
      <c r="C83" s="2"/>
      <c r="D83" s="2"/>
      <c r="E83" s="2"/>
      <c r="F83" s="2"/>
      <c r="G83" s="2"/>
      <c r="H83" s="2"/>
      <c r="I83" s="5"/>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5"/>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4"/>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x14ac:dyDescent="0.25">
      <c r="A149" s="2"/>
      <c r="B149" s="2"/>
      <c r="C149" s="2"/>
      <c r="D149" s="2"/>
      <c r="E149" s="2"/>
      <c r="F149" s="2"/>
      <c r="G149" s="2"/>
      <c r="H149" s="2"/>
      <c r="I149" s="2"/>
      <c r="J149" s="2"/>
      <c r="K149" s="2"/>
      <c r="L149" s="2"/>
      <c r="M149" s="2"/>
      <c r="N149" s="2"/>
      <c r="O149" s="2"/>
      <c r="P149" s="2"/>
      <c r="Q149" s="2"/>
      <c r="R149" s="2"/>
    </row>
    <row r="150" spans="1:35" x14ac:dyDescent="0.25">
      <c r="A150" s="2"/>
      <c r="B150" s="2"/>
      <c r="C150" s="2"/>
      <c r="D150" s="2"/>
      <c r="E150" s="2"/>
      <c r="F150" s="2"/>
      <c r="G150" s="2"/>
      <c r="H150" s="2"/>
      <c r="I150" s="2"/>
      <c r="J150" s="2"/>
      <c r="K150" s="2"/>
      <c r="L150" s="2"/>
      <c r="M150" s="2"/>
      <c r="N150" s="2"/>
      <c r="O150" s="2"/>
      <c r="P150" s="2"/>
      <c r="Q150" s="2"/>
      <c r="R150" s="2"/>
    </row>
    <row r="151" spans="1:35" x14ac:dyDescent="0.25">
      <c r="A151" s="2"/>
      <c r="B151" s="2"/>
      <c r="C151" s="2"/>
      <c r="D151" s="2"/>
      <c r="E151" s="2"/>
      <c r="F151" s="2"/>
      <c r="G151" s="2"/>
      <c r="H151" s="2"/>
      <c r="I151" s="2"/>
      <c r="J151" s="2"/>
      <c r="K151" s="2"/>
      <c r="L151" s="2"/>
      <c r="M151" s="2"/>
      <c r="N151" s="2"/>
      <c r="O151" s="2"/>
      <c r="P151" s="2"/>
      <c r="Q151" s="2"/>
      <c r="R151" s="2"/>
    </row>
    <row r="152" spans="1:35" x14ac:dyDescent="0.25">
      <c r="A152" s="2"/>
      <c r="B152" s="2"/>
      <c r="C152" s="2"/>
      <c r="D152" s="2"/>
      <c r="E152" s="2"/>
      <c r="F152" s="2"/>
      <c r="G152" s="2"/>
      <c r="H152" s="2"/>
      <c r="I152" s="2"/>
      <c r="J152" s="2"/>
      <c r="K152" s="2"/>
      <c r="L152" s="2"/>
      <c r="M152" s="2"/>
      <c r="N152" s="2"/>
      <c r="O152" s="2"/>
      <c r="P152" s="2"/>
      <c r="Q152" s="2"/>
      <c r="R152" s="2"/>
    </row>
    <row r="153" spans="1:35" x14ac:dyDescent="0.25">
      <c r="A153" s="2"/>
      <c r="B153" s="2"/>
      <c r="C153" s="2"/>
      <c r="D153" s="2"/>
      <c r="E153" s="2"/>
      <c r="F153" s="2"/>
      <c r="G153" s="2"/>
      <c r="H153" s="2"/>
      <c r="I153" s="2"/>
      <c r="J153" s="2"/>
      <c r="K153" s="2"/>
      <c r="L153" s="2"/>
      <c r="M153" s="2"/>
      <c r="N153" s="2"/>
      <c r="O153" s="2"/>
      <c r="P153" s="2"/>
      <c r="Q153" s="2"/>
      <c r="R153" s="2"/>
    </row>
    <row r="154" spans="1:35" x14ac:dyDescent="0.25">
      <c r="A154" s="2"/>
      <c r="B154" s="2"/>
      <c r="C154" s="2"/>
      <c r="D154" s="2"/>
      <c r="E154" s="2"/>
      <c r="F154" s="2"/>
      <c r="G154" s="2"/>
      <c r="H154" s="2"/>
      <c r="I154" s="2"/>
      <c r="J154" s="2"/>
      <c r="K154" s="2"/>
      <c r="L154" s="2"/>
      <c r="M154" s="2"/>
      <c r="N154" s="2"/>
      <c r="O154" s="2"/>
      <c r="P154" s="2"/>
      <c r="Q154" s="2"/>
      <c r="R154" s="2"/>
    </row>
    <row r="155" spans="1:35" x14ac:dyDescent="0.25">
      <c r="A155" s="2"/>
      <c r="B155" s="2"/>
      <c r="C155" s="2"/>
      <c r="D155" s="2"/>
      <c r="E155" s="2"/>
      <c r="F155" s="2"/>
      <c r="G155" s="2"/>
      <c r="H155" s="2"/>
      <c r="I155" s="2"/>
      <c r="J155" s="2"/>
      <c r="K155" s="2"/>
      <c r="L155" s="2"/>
      <c r="M155" s="2"/>
      <c r="N155" s="2"/>
      <c r="O155" s="2"/>
      <c r="P155" s="2"/>
      <c r="Q155" s="2"/>
      <c r="R155" s="2"/>
    </row>
    <row r="156" spans="1:35" x14ac:dyDescent="0.25">
      <c r="A156" s="2"/>
      <c r="B156" s="2"/>
      <c r="C156" s="2"/>
      <c r="D156" s="2"/>
      <c r="E156" s="2"/>
      <c r="F156" s="2"/>
      <c r="G156" s="2"/>
      <c r="H156" s="2"/>
      <c r="I156" s="2"/>
      <c r="J156" s="2"/>
      <c r="K156" s="2"/>
      <c r="L156" s="2"/>
      <c r="M156" s="2"/>
      <c r="N156" s="2"/>
      <c r="O156" s="2"/>
      <c r="P156" s="2"/>
      <c r="Q156" s="2"/>
      <c r="R156" s="2"/>
    </row>
    <row r="157" spans="1:35" x14ac:dyDescent="0.25">
      <c r="A157" s="2"/>
      <c r="B157" s="2"/>
      <c r="C157" s="2"/>
      <c r="D157" s="2"/>
      <c r="E157" s="2"/>
      <c r="F157" s="2"/>
      <c r="G157" s="2"/>
      <c r="H157" s="2"/>
      <c r="I157" s="2"/>
      <c r="J157" s="2"/>
      <c r="K157" s="2"/>
      <c r="L157" s="2"/>
      <c r="M157" s="2"/>
      <c r="N157" s="2"/>
      <c r="O157" s="2"/>
      <c r="P157" s="2"/>
      <c r="Q157" s="2"/>
      <c r="R157" s="2"/>
    </row>
    <row r="158" spans="1:35" x14ac:dyDescent="0.25">
      <c r="A158" s="2"/>
      <c r="B158" s="2"/>
      <c r="C158" s="2"/>
      <c r="D158" s="2"/>
      <c r="E158" s="2"/>
      <c r="F158" s="2"/>
      <c r="G158" s="2"/>
      <c r="H158" s="2"/>
      <c r="I158" s="2"/>
      <c r="J158" s="2"/>
      <c r="K158" s="2"/>
      <c r="L158" s="2"/>
      <c r="M158" s="2"/>
      <c r="N158" s="2"/>
      <c r="O158" s="2"/>
      <c r="P158" s="2"/>
      <c r="Q158" s="2"/>
      <c r="R158" s="2"/>
    </row>
    <row r="159" spans="1:35" x14ac:dyDescent="0.25">
      <c r="A159" s="2"/>
      <c r="B159" s="2"/>
      <c r="C159" s="2"/>
      <c r="D159" s="2"/>
      <c r="E159" s="2"/>
      <c r="F159" s="2"/>
      <c r="G159" s="2"/>
      <c r="H159" s="2"/>
      <c r="I159" s="2"/>
      <c r="J159" s="2"/>
      <c r="K159" s="2"/>
      <c r="L159" s="2"/>
      <c r="M159" s="2"/>
      <c r="N159" s="2"/>
      <c r="O159" s="2"/>
      <c r="P159" s="2"/>
      <c r="Q159" s="2"/>
      <c r="R159" s="2"/>
    </row>
    <row r="160" spans="1:35"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c r="L270" s="2"/>
      <c r="M270" s="2"/>
      <c r="N270" s="2"/>
      <c r="O270" s="2"/>
      <c r="P270" s="2"/>
      <c r="Q270" s="2"/>
      <c r="R270" s="2"/>
    </row>
    <row r="271" spans="1:18" x14ac:dyDescent="0.25">
      <c r="A271" s="2"/>
      <c r="B271" s="2"/>
      <c r="C271" s="2"/>
      <c r="D271" s="2"/>
      <c r="E271" s="2"/>
      <c r="F271" s="2"/>
      <c r="G271" s="2"/>
      <c r="H271" s="2"/>
      <c r="I271" s="2"/>
      <c r="J271" s="2"/>
      <c r="K271" s="2"/>
      <c r="L271" s="2"/>
      <c r="M271" s="2"/>
      <c r="N271" s="2"/>
      <c r="O271" s="2"/>
      <c r="P271" s="2"/>
      <c r="Q271" s="2"/>
      <c r="R271" s="2"/>
    </row>
    <row r="272" spans="1:18" x14ac:dyDescent="0.25">
      <c r="A272" s="2"/>
      <c r="B272" s="2"/>
      <c r="C272" s="2"/>
      <c r="D272" s="2"/>
      <c r="E272" s="2"/>
      <c r="F272" s="2"/>
      <c r="G272" s="2"/>
      <c r="H272" s="2"/>
      <c r="I272" s="2"/>
      <c r="J272" s="2"/>
      <c r="K272" s="2"/>
      <c r="L272" s="2"/>
      <c r="M272" s="2"/>
      <c r="N272" s="2"/>
      <c r="O272" s="2"/>
      <c r="P272" s="2"/>
      <c r="Q272" s="2"/>
      <c r="R272" s="2"/>
    </row>
    <row r="273" spans="1:18" x14ac:dyDescent="0.25">
      <c r="A273" s="2"/>
      <c r="B273" s="2"/>
      <c r="C273" s="2"/>
      <c r="D273" s="2"/>
      <c r="E273" s="2"/>
      <c r="F273" s="2"/>
      <c r="G273" s="2"/>
      <c r="H273" s="2"/>
      <c r="I273" s="2"/>
      <c r="J273" s="2"/>
      <c r="K273" s="2"/>
      <c r="L273" s="2"/>
      <c r="M273" s="2"/>
      <c r="N273" s="2"/>
      <c r="O273" s="2"/>
      <c r="P273" s="2"/>
      <c r="Q273" s="2"/>
      <c r="R273" s="2"/>
    </row>
    <row r="274" spans="1:18" x14ac:dyDescent="0.25">
      <c r="A274" s="2"/>
      <c r="B274" s="2"/>
      <c r="C274" s="2"/>
      <c r="D274" s="2"/>
      <c r="E274" s="2"/>
      <c r="F274" s="2"/>
      <c r="G274" s="2"/>
      <c r="H274" s="2"/>
      <c r="I274" s="2"/>
      <c r="J274" s="2"/>
      <c r="K274" s="2"/>
      <c r="L274" s="2"/>
      <c r="M274" s="2"/>
      <c r="N274" s="2"/>
      <c r="O274" s="2"/>
      <c r="P274" s="2"/>
      <c r="Q274" s="2"/>
      <c r="R274" s="2"/>
    </row>
    <row r="275" spans="1:18" x14ac:dyDescent="0.25">
      <c r="A275" s="2"/>
      <c r="B275" s="2"/>
      <c r="C275" s="2"/>
      <c r="D275" s="2"/>
      <c r="E275" s="2"/>
      <c r="F275" s="2"/>
      <c r="G275" s="2"/>
      <c r="H275" s="2"/>
      <c r="I275" s="2"/>
      <c r="J275" s="2"/>
      <c r="K275" s="2"/>
      <c r="L275" s="2"/>
      <c r="M275" s="2"/>
      <c r="N275" s="2"/>
      <c r="O275" s="2"/>
      <c r="P275" s="2"/>
      <c r="Q275" s="2"/>
      <c r="R275" s="2"/>
    </row>
    <row r="276" spans="1:18" x14ac:dyDescent="0.25">
      <c r="A276" s="2"/>
      <c r="B276" s="2"/>
      <c r="C276" s="2"/>
      <c r="D276" s="2"/>
      <c r="E276" s="2"/>
      <c r="F276" s="2"/>
      <c r="G276" s="2"/>
      <c r="H276" s="2"/>
      <c r="I276" s="2"/>
      <c r="J276" s="2"/>
      <c r="K276" s="2"/>
    </row>
    <row r="277" spans="1:18" x14ac:dyDescent="0.25">
      <c r="A277" s="2"/>
      <c r="B277" s="2"/>
      <c r="C277" s="2"/>
      <c r="D277" s="2"/>
      <c r="E277" s="2"/>
      <c r="F277" s="2"/>
      <c r="G277" s="2"/>
      <c r="H277" s="2"/>
      <c r="I277" s="2"/>
      <c r="J277" s="2"/>
      <c r="K277" s="2"/>
    </row>
    <row r="278" spans="1:18" x14ac:dyDescent="0.25">
      <c r="A278" s="2"/>
      <c r="B278" s="2"/>
      <c r="C278" s="2"/>
      <c r="D278" s="2"/>
      <c r="E278" s="2"/>
      <c r="F278" s="2"/>
      <c r="G278" s="2"/>
      <c r="H278" s="2"/>
      <c r="I278" s="2"/>
      <c r="J278" s="2"/>
      <c r="K278" s="2"/>
    </row>
    <row r="279" spans="1:18" x14ac:dyDescent="0.25">
      <c r="A279" s="2"/>
      <c r="B279" s="2"/>
      <c r="C279" s="2"/>
      <c r="D279" s="2"/>
      <c r="E279" s="2"/>
      <c r="F279" s="2"/>
      <c r="G279" s="2"/>
      <c r="H279" s="2"/>
      <c r="I279" s="2"/>
      <c r="J279" s="2"/>
      <c r="K279" s="2"/>
    </row>
    <row r="280" spans="1:18" x14ac:dyDescent="0.25">
      <c r="A280" s="2"/>
      <c r="B280" s="2"/>
      <c r="C280" s="2"/>
      <c r="D280" s="2"/>
      <c r="E280" s="2"/>
      <c r="F280" s="2"/>
      <c r="G280" s="2"/>
      <c r="H280" s="2"/>
      <c r="I280" s="2"/>
      <c r="J280" s="2"/>
      <c r="K280" s="2"/>
    </row>
    <row r="281" spans="1:18" x14ac:dyDescent="0.25">
      <c r="A281" s="2"/>
      <c r="B281" s="2"/>
      <c r="C281" s="2"/>
      <c r="D281" s="2"/>
      <c r="E281" s="2"/>
      <c r="F281" s="2"/>
      <c r="G281" s="2"/>
      <c r="H281" s="2"/>
      <c r="I281" s="2"/>
      <c r="J281" s="2"/>
      <c r="K281" s="2"/>
    </row>
    <row r="282" spans="1:18" x14ac:dyDescent="0.25">
      <c r="A282" s="2"/>
      <c r="B282" s="2"/>
      <c r="C282" s="2"/>
      <c r="D282" s="2"/>
      <c r="E282" s="2"/>
      <c r="F282" s="2"/>
      <c r="G282" s="2"/>
      <c r="H282" s="2"/>
      <c r="I282" s="2"/>
      <c r="J282" s="2"/>
      <c r="K282" s="2"/>
    </row>
    <row r="283" spans="1:18" x14ac:dyDescent="0.25">
      <c r="A283" s="2"/>
      <c r="B283" s="2"/>
      <c r="C283" s="2"/>
      <c r="D283" s="2"/>
      <c r="E283" s="2"/>
      <c r="F283" s="2"/>
      <c r="G283" s="2"/>
      <c r="H283" s="2"/>
      <c r="I283" s="2"/>
      <c r="J283" s="2"/>
      <c r="K283" s="2"/>
    </row>
    <row r="284" spans="1:18" x14ac:dyDescent="0.25">
      <c r="A284" s="2"/>
      <c r="B284" s="2"/>
      <c r="C284" s="2"/>
      <c r="D284" s="2"/>
      <c r="E284" s="2"/>
      <c r="F284" s="2"/>
      <c r="G284" s="2"/>
      <c r="H284" s="2"/>
      <c r="I284" s="2"/>
      <c r="J284" s="2"/>
      <c r="K284" s="2"/>
    </row>
    <row r="285" spans="1:18" x14ac:dyDescent="0.25">
      <c r="A285" s="2"/>
      <c r="B285" s="2"/>
      <c r="C285" s="2"/>
      <c r="D285" s="2"/>
      <c r="E285" s="2"/>
      <c r="F285" s="2"/>
      <c r="G285" s="2"/>
      <c r="H285" s="2"/>
      <c r="I285" s="2"/>
      <c r="J285" s="2"/>
      <c r="K285" s="2"/>
    </row>
    <row r="286" spans="1:18" x14ac:dyDescent="0.25">
      <c r="A286" s="2"/>
      <c r="B286" s="2"/>
      <c r="C286" s="2"/>
      <c r="D286" s="2"/>
      <c r="E286" s="2"/>
      <c r="F286" s="2"/>
      <c r="G286" s="2"/>
      <c r="H286" s="2"/>
      <c r="I286" s="2"/>
      <c r="J286" s="2"/>
      <c r="K286" s="2"/>
    </row>
    <row r="287" spans="1:18" x14ac:dyDescent="0.25">
      <c r="A287" s="2"/>
      <c r="B287" s="2"/>
      <c r="C287" s="2"/>
      <c r="D287" s="2"/>
      <c r="E287" s="2"/>
      <c r="F287" s="2"/>
      <c r="G287" s="2"/>
      <c r="H287" s="2"/>
      <c r="I287" s="2"/>
      <c r="J287" s="2"/>
      <c r="K287" s="2"/>
    </row>
    <row r="288" spans="1:18"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B296" s="2"/>
      <c r="C296" s="2"/>
      <c r="D296" s="2"/>
      <c r="E296" s="2"/>
      <c r="F296" s="2"/>
      <c r="G296" s="2"/>
      <c r="H296" s="2"/>
      <c r="I296" s="2"/>
      <c r="J296" s="2"/>
      <c r="K296" s="2"/>
    </row>
    <row r="297" spans="1:11" x14ac:dyDescent="0.25">
      <c r="A297" s="2"/>
      <c r="B297" s="2"/>
      <c r="C297" s="2"/>
      <c r="D297" s="2"/>
      <c r="E297" s="2"/>
      <c r="F297" s="2"/>
      <c r="G297" s="2"/>
      <c r="H297" s="2"/>
      <c r="I297" s="2"/>
      <c r="J297" s="2"/>
      <c r="K297" s="2"/>
    </row>
    <row r="298" spans="1:11" x14ac:dyDescent="0.25">
      <c r="A298" s="2"/>
      <c r="B298" s="2"/>
      <c r="C298" s="2"/>
      <c r="D298" s="2"/>
      <c r="E298" s="2"/>
      <c r="F298" s="2"/>
      <c r="G298" s="2"/>
      <c r="H298" s="2"/>
      <c r="I298" s="2"/>
      <c r="J298" s="2"/>
      <c r="K298" s="2"/>
    </row>
    <row r="299" spans="1:11" x14ac:dyDescent="0.25">
      <c r="A299" s="2"/>
      <c r="B299" s="2"/>
      <c r="C299" s="2"/>
      <c r="D299" s="2"/>
      <c r="E299" s="2"/>
      <c r="F299" s="2"/>
      <c r="G299" s="2"/>
      <c r="H299" s="2"/>
      <c r="I299" s="2"/>
      <c r="J299" s="2"/>
      <c r="K299" s="2"/>
    </row>
    <row r="300" spans="1:11" x14ac:dyDescent="0.25">
      <c r="A300" s="2"/>
      <c r="B300" s="2"/>
      <c r="C300" s="2"/>
      <c r="D300" s="2"/>
      <c r="E300" s="2"/>
      <c r="F300" s="2"/>
      <c r="G300" s="2"/>
      <c r="H300" s="2"/>
      <c r="I300" s="2"/>
      <c r="J300" s="2"/>
      <c r="K300" s="2"/>
    </row>
    <row r="301" spans="1:11" x14ac:dyDescent="0.25">
      <c r="A301" s="2"/>
      <c r="B301" s="2"/>
      <c r="C301" s="2"/>
      <c r="D301" s="2"/>
      <c r="E301" s="2"/>
      <c r="F301" s="2"/>
      <c r="G301" s="2"/>
      <c r="H301" s="2"/>
      <c r="I301" s="2"/>
      <c r="J301" s="2"/>
      <c r="K301" s="2"/>
    </row>
    <row r="302" spans="1:11" x14ac:dyDescent="0.25">
      <c r="A302" s="2"/>
      <c r="B302" s="2"/>
      <c r="C302" s="2"/>
      <c r="D302" s="2"/>
      <c r="E302" s="2"/>
      <c r="F302" s="2"/>
      <c r="G302" s="2"/>
      <c r="H302" s="2"/>
      <c r="I302" s="2"/>
      <c r="J302" s="2"/>
      <c r="K302" s="2"/>
    </row>
    <row r="303" spans="1:11" x14ac:dyDescent="0.25">
      <c r="A303" s="2"/>
      <c r="H303" s="2"/>
      <c r="I303" s="2"/>
      <c r="J303" s="2"/>
      <c r="K303" s="2"/>
    </row>
    <row r="304" spans="1:11" x14ac:dyDescent="0.25">
      <c r="A304" s="2"/>
      <c r="H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row r="313" spans="1:11" x14ac:dyDescent="0.25">
      <c r="A313" s="2"/>
      <c r="I313" s="2"/>
      <c r="J313" s="2"/>
      <c r="K313" s="2"/>
    </row>
    <row r="314" spans="1:11" x14ac:dyDescent="0.25">
      <c r="A314" s="2"/>
      <c r="I314" s="2"/>
      <c r="J314" s="2"/>
      <c r="K314" s="2"/>
    </row>
    <row r="315" spans="1:11" x14ac:dyDescent="0.25">
      <c r="A315" s="2"/>
      <c r="I315" s="2"/>
      <c r="J315" s="2"/>
      <c r="K315" s="2"/>
    </row>
    <row r="316" spans="1:11" x14ac:dyDescent="0.25">
      <c r="A316" s="2"/>
      <c r="I316" s="2"/>
      <c r="J316" s="2"/>
      <c r="K316" s="2"/>
    </row>
    <row r="317" spans="1:11" x14ac:dyDescent="0.25">
      <c r="A317" s="2"/>
      <c r="I317" s="2"/>
      <c r="J317" s="2"/>
      <c r="K317" s="2"/>
    </row>
    <row r="318" spans="1:11" x14ac:dyDescent="0.25">
      <c r="A318" s="2"/>
      <c r="I318" s="2"/>
      <c r="J318" s="2"/>
      <c r="K318" s="2"/>
    </row>
  </sheetData>
  <mergeCells count="49">
    <mergeCell ref="E64:F64"/>
    <mergeCell ref="E67:F67"/>
    <mergeCell ref="E63:F63"/>
    <mergeCell ref="E65:F65"/>
    <mergeCell ref="E46:F46"/>
    <mergeCell ref="E48:F48"/>
    <mergeCell ref="E49:F49"/>
    <mergeCell ref="E59:F59"/>
    <mergeCell ref="E60:F60"/>
    <mergeCell ref="E57:F57"/>
    <mergeCell ref="E56:F56"/>
    <mergeCell ref="E66:F66"/>
    <mergeCell ref="J2:O2"/>
    <mergeCell ref="J29:O29"/>
    <mergeCell ref="J17:O17"/>
    <mergeCell ref="J5:O5"/>
    <mergeCell ref="J22:O22"/>
    <mergeCell ref="B3:G3"/>
    <mergeCell ref="J35:O35"/>
    <mergeCell ref="J37:O37"/>
    <mergeCell ref="J39:O39"/>
    <mergeCell ref="J30:O30"/>
    <mergeCell ref="B29:H29"/>
    <mergeCell ref="B31:F31"/>
    <mergeCell ref="H5:H19"/>
    <mergeCell ref="H22:H28"/>
    <mergeCell ref="H35:H65"/>
    <mergeCell ref="E39:F39"/>
    <mergeCell ref="E40:F40"/>
    <mergeCell ref="E41:F41"/>
    <mergeCell ref="E42:F42"/>
    <mergeCell ref="E58:F58"/>
    <mergeCell ref="E54:F54"/>
    <mergeCell ref="E68:F68"/>
    <mergeCell ref="E45:F45"/>
    <mergeCell ref="E47:F47"/>
    <mergeCell ref="E35:F35"/>
    <mergeCell ref="E36:F36"/>
    <mergeCell ref="E62:F62"/>
    <mergeCell ref="E43:F43"/>
    <mergeCell ref="E44:F44"/>
    <mergeCell ref="E37:F37"/>
    <mergeCell ref="E38:F38"/>
    <mergeCell ref="E50:F50"/>
    <mergeCell ref="E51:F51"/>
    <mergeCell ref="E52:F52"/>
    <mergeCell ref="E55:F55"/>
    <mergeCell ref="E61:F61"/>
    <mergeCell ref="E53:F53"/>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C68:C69 C79:C97 C71</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C36:C50</xm:sqref>
        </x14:dataValidation>
        <x14:dataValidation type="list" allowBlank="1" showInputMessage="1" showErrorMessage="1" errorTitle="Invalid Entry!" error="Please pick from the list!" prompt="Please select from the list" xr:uid="{7A73F8E1-1806-4BB1-AF10-2C07D518EB77}">
          <x14:formula1>
            <xm:f>'List - Hide'!$C$2:$C$77</xm:f>
          </x14:formula1>
          <xm:sqref>C51:C66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A7" zoomScale="130" zoomScaleNormal="130" workbookViewId="0">
      <selection activeCell="F17" sqref="F17"/>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379</v>
      </c>
      <c r="B1" s="166" t="s">
        <v>263</v>
      </c>
      <c r="C1" s="166" t="s">
        <v>65</v>
      </c>
      <c r="D1" s="140" t="s">
        <v>262</v>
      </c>
      <c r="E1" s="160" t="s">
        <v>295</v>
      </c>
      <c r="F1" s="161" t="s">
        <v>66</v>
      </c>
      <c r="G1" s="140" t="s">
        <v>262</v>
      </c>
      <c r="H1" s="168" t="s">
        <v>325</v>
      </c>
      <c r="I1" s="161" t="s">
        <v>67</v>
      </c>
    </row>
    <row r="2" spans="1:59" ht="30" x14ac:dyDescent="0.25">
      <c r="A2" s="138" t="s">
        <v>61</v>
      </c>
      <c r="B2" s="167" t="s">
        <v>264</v>
      </c>
      <c r="C2" s="163" t="s">
        <v>68</v>
      </c>
      <c r="D2" s="164" t="s">
        <v>61</v>
      </c>
      <c r="E2" s="162" t="s">
        <v>294</v>
      </c>
      <c r="F2" s="163" t="s">
        <v>69</v>
      </c>
      <c r="G2" s="164" t="s">
        <v>61</v>
      </c>
      <c r="H2" s="167" t="s">
        <v>324</v>
      </c>
      <c r="I2" s="163"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67" t="s">
        <v>265</v>
      </c>
      <c r="C3" s="163" t="s">
        <v>71</v>
      </c>
      <c r="D3" s="164" t="s">
        <v>61</v>
      </c>
      <c r="E3" s="162" t="s">
        <v>296</v>
      </c>
      <c r="F3" s="163" t="s">
        <v>72</v>
      </c>
      <c r="G3" s="164" t="s">
        <v>61</v>
      </c>
      <c r="H3" s="167" t="s">
        <v>326</v>
      </c>
      <c r="I3" s="163"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67" t="s">
        <v>266</v>
      </c>
      <c r="C4" s="163" t="s">
        <v>74</v>
      </c>
      <c r="D4" s="164" t="s">
        <v>61</v>
      </c>
      <c r="E4" s="162" t="s">
        <v>297</v>
      </c>
      <c r="F4" s="163" t="s">
        <v>75</v>
      </c>
      <c r="G4" s="164" t="s">
        <v>61</v>
      </c>
      <c r="H4" s="167" t="s">
        <v>327</v>
      </c>
      <c r="I4" s="163"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67" t="s">
        <v>267</v>
      </c>
      <c r="C5" s="163" t="s">
        <v>77</v>
      </c>
      <c r="D5" s="164" t="s">
        <v>61</v>
      </c>
      <c r="E5" s="162" t="s">
        <v>298</v>
      </c>
      <c r="F5" s="163" t="s">
        <v>78</v>
      </c>
      <c r="G5" s="164" t="s">
        <v>61</v>
      </c>
      <c r="H5" s="167" t="s">
        <v>328</v>
      </c>
      <c r="I5" s="163"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67" t="s">
        <v>268</v>
      </c>
      <c r="C6" s="163" t="s">
        <v>80</v>
      </c>
      <c r="D6" s="164" t="s">
        <v>61</v>
      </c>
      <c r="E6" s="162" t="s">
        <v>299</v>
      </c>
      <c r="F6" s="163" t="s">
        <v>81</v>
      </c>
      <c r="G6" s="164" t="s">
        <v>61</v>
      </c>
      <c r="H6" s="167" t="s">
        <v>329</v>
      </c>
      <c r="I6" s="163"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67" t="s">
        <v>269</v>
      </c>
      <c r="C7" s="163" t="s">
        <v>83</v>
      </c>
      <c r="D7" s="164" t="s">
        <v>61</v>
      </c>
      <c r="E7" s="162" t="s">
        <v>300</v>
      </c>
      <c r="F7" s="163" t="s">
        <v>84</v>
      </c>
      <c r="G7" s="165" t="s">
        <v>61</v>
      </c>
      <c r="H7" s="167" t="s">
        <v>330</v>
      </c>
      <c r="I7" s="163"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67" t="s">
        <v>270</v>
      </c>
      <c r="C8" s="163" t="s">
        <v>86</v>
      </c>
      <c r="D8" s="164" t="s">
        <v>61</v>
      </c>
      <c r="E8" s="162" t="s">
        <v>301</v>
      </c>
      <c r="F8" s="163"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67" t="s">
        <v>271</v>
      </c>
      <c r="C9" s="163" t="s">
        <v>88</v>
      </c>
      <c r="D9" s="164" t="s">
        <v>61</v>
      </c>
      <c r="E9" s="162" t="s">
        <v>302</v>
      </c>
      <c r="F9" s="163"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67" t="s">
        <v>272</v>
      </c>
      <c r="C10" s="163" t="s">
        <v>90</v>
      </c>
      <c r="D10" s="164" t="s">
        <v>61</v>
      </c>
      <c r="E10" s="162" t="s">
        <v>303</v>
      </c>
      <c r="F10" s="163"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67" t="s">
        <v>273</v>
      </c>
      <c r="C11" s="163" t="s">
        <v>92</v>
      </c>
      <c r="D11" s="164" t="s">
        <v>61</v>
      </c>
      <c r="E11" s="162" t="s">
        <v>304</v>
      </c>
      <c r="F11" s="163"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67" t="s">
        <v>274</v>
      </c>
      <c r="C12" s="163" t="s">
        <v>94</v>
      </c>
      <c r="D12" s="164" t="s">
        <v>61</v>
      </c>
      <c r="E12" s="162" t="s">
        <v>305</v>
      </c>
      <c r="F12" s="163"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67" t="s">
        <v>275</v>
      </c>
      <c r="C13" s="163" t="s">
        <v>96</v>
      </c>
      <c r="D13" s="164" t="s">
        <v>61</v>
      </c>
      <c r="E13" s="162" t="s">
        <v>306</v>
      </c>
      <c r="F13" s="163"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67" t="s">
        <v>276</v>
      </c>
      <c r="C14" s="163" t="s">
        <v>98</v>
      </c>
      <c r="D14" s="164" t="s">
        <v>61</v>
      </c>
      <c r="E14" s="162" t="s">
        <v>307</v>
      </c>
      <c r="F14" s="163"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67" t="s">
        <v>277</v>
      </c>
      <c r="C15" s="163" t="s">
        <v>100</v>
      </c>
      <c r="D15" s="164" t="s">
        <v>61</v>
      </c>
      <c r="E15" s="162" t="s">
        <v>308</v>
      </c>
      <c r="F15" s="163"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67" t="s">
        <v>278</v>
      </c>
      <c r="C16" s="163" t="s">
        <v>102</v>
      </c>
      <c r="D16" s="164" t="s">
        <v>61</v>
      </c>
      <c r="E16" s="162" t="s">
        <v>309</v>
      </c>
      <c r="F16" s="163"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67" t="s">
        <v>279</v>
      </c>
      <c r="C17" s="163" t="s">
        <v>104</v>
      </c>
      <c r="D17" s="164" t="s">
        <v>56</v>
      </c>
      <c r="E17" s="162" t="s">
        <v>310</v>
      </c>
      <c r="F17" s="163"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67" t="s">
        <v>280</v>
      </c>
      <c r="C18" s="163" t="s">
        <v>106</v>
      </c>
      <c r="D18" s="164" t="s">
        <v>61</v>
      </c>
      <c r="E18" s="162" t="s">
        <v>311</v>
      </c>
      <c r="F18" s="163"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67" t="s">
        <v>281</v>
      </c>
      <c r="C19" s="163" t="s">
        <v>108</v>
      </c>
      <c r="D19" s="164" t="s">
        <v>61</v>
      </c>
      <c r="E19" s="162" t="s">
        <v>312</v>
      </c>
      <c r="F19" s="163"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67" t="s">
        <v>282</v>
      </c>
      <c r="C20" s="163" t="s">
        <v>110</v>
      </c>
      <c r="D20" s="164" t="s">
        <v>61</v>
      </c>
      <c r="E20" s="162" t="s">
        <v>313</v>
      </c>
      <c r="F20" s="163"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67" t="s">
        <v>283</v>
      </c>
      <c r="C21" s="163" t="s">
        <v>112</v>
      </c>
      <c r="D21" s="164" t="s">
        <v>61</v>
      </c>
      <c r="E21" s="162" t="s">
        <v>314</v>
      </c>
      <c r="F21" s="163"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67" t="s">
        <v>284</v>
      </c>
      <c r="C22" s="163" t="s">
        <v>114</v>
      </c>
      <c r="D22" s="164" t="s">
        <v>61</v>
      </c>
      <c r="E22" s="162" t="s">
        <v>315</v>
      </c>
      <c r="F22" s="163"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67" t="s">
        <v>285</v>
      </c>
      <c r="C23" s="163" t="s">
        <v>116</v>
      </c>
      <c r="D23" s="164" t="s">
        <v>61</v>
      </c>
      <c r="E23" s="162" t="s">
        <v>316</v>
      </c>
      <c r="F23" s="163"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67" t="s">
        <v>286</v>
      </c>
      <c r="C24" s="163" t="s">
        <v>118</v>
      </c>
      <c r="D24" s="164" t="s">
        <v>61</v>
      </c>
      <c r="E24" s="162" t="s">
        <v>317</v>
      </c>
      <c r="F24" s="163"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67" t="s">
        <v>287</v>
      </c>
      <c r="C25" s="163" t="s">
        <v>120</v>
      </c>
      <c r="D25" s="164" t="s">
        <v>61</v>
      </c>
      <c r="E25" s="162" t="s">
        <v>318</v>
      </c>
      <c r="F25" s="163"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67" t="s">
        <v>288</v>
      </c>
      <c r="C26" s="163" t="s">
        <v>122</v>
      </c>
      <c r="D26" s="164" t="s">
        <v>61</v>
      </c>
      <c r="E26" s="162" t="s">
        <v>319</v>
      </c>
      <c r="F26" s="163"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67" t="s">
        <v>289</v>
      </c>
      <c r="C27" s="163" t="s">
        <v>124</v>
      </c>
      <c r="D27" s="164" t="s">
        <v>61</v>
      </c>
      <c r="E27" s="162" t="s">
        <v>320</v>
      </c>
      <c r="F27" s="163"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67" t="s">
        <v>290</v>
      </c>
      <c r="C28" s="163" t="s">
        <v>126</v>
      </c>
      <c r="D28" s="164" t="s">
        <v>61</v>
      </c>
      <c r="E28" s="162" t="s">
        <v>321</v>
      </c>
      <c r="F28" s="163"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67" t="s">
        <v>291</v>
      </c>
      <c r="C29" s="163" t="s">
        <v>128</v>
      </c>
      <c r="D29" s="164" t="s">
        <v>61</v>
      </c>
      <c r="E29" s="162" t="s">
        <v>322</v>
      </c>
      <c r="F29" s="163"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67" t="s">
        <v>292</v>
      </c>
      <c r="C30" s="163" t="s">
        <v>130</v>
      </c>
      <c r="D30" s="165" t="s">
        <v>61</v>
      </c>
      <c r="E30" s="162" t="s">
        <v>323</v>
      </c>
      <c r="F30" s="163"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67" t="s">
        <v>293</v>
      </c>
      <c r="C31" s="163"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C1" activePane="topRight" state="frozen"/>
      <selection pane="topRight" activeCell="C20" sqref="C20"/>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29" t="s">
        <v>143</v>
      </c>
      <c r="B2" s="233">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30"/>
      <c r="B3" s="227"/>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30"/>
      <c r="B4" s="227"/>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30"/>
      <c r="B5" s="232"/>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30"/>
      <c r="B6" s="227">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30"/>
      <c r="B7" s="227"/>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30"/>
      <c r="B8" s="227"/>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30"/>
      <c r="B9" s="227"/>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30"/>
      <c r="B10" s="227">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30"/>
      <c r="B11" s="227"/>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30"/>
      <c r="B12" s="227"/>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30"/>
      <c r="B13" s="227"/>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30"/>
      <c r="B14" s="227">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30"/>
      <c r="B15" s="227"/>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30"/>
      <c r="B16" s="227"/>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30"/>
      <c r="B17" s="227"/>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30"/>
      <c r="B18" s="227">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30"/>
      <c r="B19" s="227"/>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30"/>
      <c r="B20" s="227"/>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30"/>
      <c r="B21" s="227"/>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30"/>
      <c r="B22" s="227">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30"/>
      <c r="B23" s="227"/>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30"/>
      <c r="B24" s="227"/>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30"/>
      <c r="B25" s="227"/>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30"/>
      <c r="B26" s="227">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30"/>
      <c r="B27" s="227"/>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30"/>
      <c r="B28" s="227"/>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30"/>
      <c r="B29" s="227"/>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30"/>
      <c r="B30" s="227">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30"/>
      <c r="B31" s="227"/>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30"/>
      <c r="B32" s="227"/>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30"/>
      <c r="B33" s="227"/>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30"/>
      <c r="B34" s="227">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30"/>
      <c r="B35" s="227"/>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30"/>
      <c r="B36" s="227"/>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30"/>
      <c r="B37" s="227"/>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30"/>
      <c r="B38" s="227">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30"/>
      <c r="B39" s="227"/>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30"/>
      <c r="B40" s="227"/>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30"/>
      <c r="B41" s="227"/>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30"/>
      <c r="B42" s="227">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30"/>
      <c r="B43" s="227"/>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30"/>
      <c r="B44" s="227"/>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30"/>
      <c r="B45" s="227"/>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30"/>
      <c r="B46" s="227">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30"/>
      <c r="B47" s="227"/>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30"/>
      <c r="B48" s="227"/>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30"/>
      <c r="B49" s="227"/>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30"/>
      <c r="B50" s="227">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30"/>
      <c r="B51" s="227"/>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30"/>
      <c r="B52" s="227"/>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30"/>
      <c r="B53" s="227"/>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30"/>
      <c r="B54" s="227">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30"/>
      <c r="B55" s="227"/>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30"/>
      <c r="B56" s="227"/>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30"/>
      <c r="B57" s="227"/>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30"/>
      <c r="B58" s="227">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30"/>
      <c r="B59" s="227"/>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30"/>
      <c r="B60" s="227"/>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31"/>
      <c r="B61" s="228"/>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29" t="s">
        <v>137</v>
      </c>
      <c r="B62" s="232">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30"/>
      <c r="B63" s="227"/>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30"/>
      <c r="B64" s="227"/>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30"/>
      <c r="B65" s="227"/>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30"/>
      <c r="B66" s="227">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30"/>
      <c r="B67" s="227"/>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30"/>
      <c r="B68" s="227"/>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30"/>
      <c r="B69" s="227"/>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30"/>
      <c r="B70" s="227">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30"/>
      <c r="B71" s="227"/>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30"/>
      <c r="B72" s="227"/>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30"/>
      <c r="B73" s="227"/>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30"/>
      <c r="B74" s="227">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30"/>
      <c r="B75" s="227"/>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30"/>
      <c r="B76" s="227"/>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31"/>
      <c r="B77" s="228"/>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23" t="s">
        <v>235</v>
      </c>
      <c r="D80" s="224"/>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25" t="s">
        <v>237</v>
      </c>
      <c r="D81" s="226"/>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25" t="s">
        <v>238</v>
      </c>
      <c r="D82" s="226"/>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25" t="s">
        <v>239</v>
      </c>
      <c r="D83" s="226"/>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25" t="s">
        <v>240</v>
      </c>
      <c r="D84" s="226"/>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21" t="s">
        <v>241</v>
      </c>
      <c r="D85" s="222"/>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tabSelected="1" workbookViewId="0">
      <selection activeCell="B6" sqref="B6"/>
    </sheetView>
  </sheetViews>
  <sheetFormatPr defaultRowHeight="15" x14ac:dyDescent="0.25"/>
  <cols>
    <col min="1" max="1" width="17" bestFit="1" customWidth="1"/>
    <col min="2" max="2" width="28" bestFit="1" customWidth="1"/>
  </cols>
  <sheetData>
    <row r="1" spans="1:2" x14ac:dyDescent="0.25">
      <c r="A1" s="154" t="s">
        <v>331</v>
      </c>
      <c r="B1" s="155" t="s">
        <v>341</v>
      </c>
    </row>
    <row r="2" spans="1:2" x14ac:dyDescent="0.25">
      <c r="A2" s="154" t="s">
        <v>332</v>
      </c>
      <c r="B2" s="156">
        <v>45579</v>
      </c>
    </row>
    <row r="3" spans="1:2" x14ac:dyDescent="0.25">
      <c r="A3" s="154" t="s">
        <v>333</v>
      </c>
      <c r="B3" s="157" t="s">
        <v>334</v>
      </c>
    </row>
    <row r="4" spans="1:2" x14ac:dyDescent="0.25">
      <c r="A4" s="154" t="s">
        <v>335</v>
      </c>
      <c r="B4" s="158" t="s">
        <v>336</v>
      </c>
    </row>
    <row r="5" spans="1:2" x14ac:dyDescent="0.25">
      <c r="A5" s="154" t="s">
        <v>337</v>
      </c>
      <c r="B5" s="159">
        <v>1.8</v>
      </c>
    </row>
    <row r="6" spans="1:2" x14ac:dyDescent="0.25">
      <c r="A6" s="154" t="s">
        <v>338</v>
      </c>
      <c r="B6" s="156">
        <v>45827</v>
      </c>
    </row>
    <row r="7" spans="1:2" x14ac:dyDescent="0.25">
      <c r="A7" s="154" t="s">
        <v>339</v>
      </c>
      <c r="B7" s="157" t="s">
        <v>355</v>
      </c>
    </row>
    <row r="8" spans="1:2" x14ac:dyDescent="0.25">
      <c r="A8" s="154" t="s">
        <v>340</v>
      </c>
      <c r="B8" s="155"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34" t="s">
        <v>259</v>
      </c>
      <c r="C5" s="235"/>
      <c r="D5" s="235"/>
      <c r="E5" s="235"/>
      <c r="F5" s="235"/>
      <c r="G5" s="235"/>
      <c r="H5" s="235"/>
      <c r="I5" s="235"/>
      <c r="J5" s="235"/>
      <c r="K5" s="235"/>
      <c r="L5" s="235"/>
      <c r="M5" s="235"/>
      <c r="N5" s="236"/>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37" t="s">
        <v>261</v>
      </c>
    </row>
    <row r="11" spans="1:19" x14ac:dyDescent="0.25">
      <c r="B11" s="237"/>
    </row>
    <row r="12" spans="1:19" x14ac:dyDescent="0.25">
      <c r="B12" s="237"/>
    </row>
    <row r="13" spans="1:19" x14ac:dyDescent="0.25">
      <c r="B13" s="237"/>
    </row>
    <row r="14" spans="1:19" x14ac:dyDescent="0.25">
      <c r="B14" s="237"/>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2.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2025-06-19T11:04:20Z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